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1 財政状況公表\財政状況資料集(報告）\R3\20220908　【9月26日(月)〆】令和２年度財政状況資料集（公会計分）の作成及び提出について（依頼）\提出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2">'各会計、関係団体の財政状況及び健全化判断比率'!$A$1:$EZ$149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<sst xmlns="http://schemas.openxmlformats.org/spreadsheetml/2006/main" count="1107" uniqueCount="614">
  <si>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</si>
  <si>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</si>
  <si>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</si>
  <si>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</si>
  <si>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</si>
  <si>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</si>
  <si>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</si>
  <si>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</si>
  <si>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</si>
  <si>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</si>
  <si>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</si>
  <si>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</si>
  <si>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</si>
  <si>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</si>
  <si>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</si>
  <si>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</si>
  <si>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</si>
  <si>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</si>
  <si>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</si>
  <si>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</si>
  <si>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</si>
  <si>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</si>
  <si>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</si>
  <si>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</si>
  <si>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</si>
  <si>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</si>
  <si>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</si>
  <si>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</si>
  <si>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</si>
  <si>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</si>
  <si>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</si>
  <si>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</si>
  <si>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</si>
  <si>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</si>
  <si>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</si>
  <si>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</si>
  <si>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</si>
  <si>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</si>
  <si>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</si>
  <si>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</si>
  <si>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</si>
  <si>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</si>
  <si>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</si>
  <si>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</si>
  <si>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</si>
  <si>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</si>
  <si>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</si>
  <si>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</si>
  <si>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</si>
  <si>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</si>
  <si>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</si>
  <si>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</si>
  <si>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</si>
  <si>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</si>
  <si>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</si>
  <si>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</si>
  <si>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</si>
  <si>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</si>
  <si>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</si>
  <si>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</si>
  <si>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</si>
  <si>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</si>
  <si>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</si>
  <si>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</si>
  <si>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</si>
  <si>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</si>
  <si>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</si>
  <si>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</si>
  <si>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</si>
  <si>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</si>
  <si>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</si>
  <si>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</si>
  <si>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</si>
  <si>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</si>
  <si>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</si>
  <si>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</si>
  <si>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</si>
  <si>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</si>
  <si>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</si>
  <si>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</si>
  <si>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</si>
  <si>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</si>
  <si>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</si>
  <si>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</si>
  <si>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</si>
  <si>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</si>
  <si>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</si>
  <si>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</si>
  <si>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</si>
  <si>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</si>
  <si>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</si>
  <si>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</si>
  <si>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</si>
  <si>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</si>
  <si>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</si>
  <si>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</si>
  <si>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</si>
  <si>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</si>
  <si>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</si>
  <si>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</si>
  <si>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</si>
  <si>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</si>
  <si>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</si>
  <si>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</si>
  <si>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</si>
  <si>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</si>
  <si>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</si>
  <si>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</si>
  <si>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</si>
  <si>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</si>
  <si>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</si>
  <si>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</si>
  <si>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</si>
  <si>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</si>
  <si>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</si>
  <si>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</si>
  <si>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</si>
  <si>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</si>
  <si>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</si>
  <si>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</si>
  <si>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</si>
  <si>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</si>
  <si>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</si>
  <si>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</si>
  <si>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</si>
  <si>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</si>
  <si>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</si>
  <si>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</si>
  <si>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</si>
  <si>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</si>
  <si>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</si>
  <si>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</si>
  <si>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</si>
  <si>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</si>
  <si>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</si>
  <si>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</si>
  <si>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</si>
  <si>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</si>
  <si>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</si>
  <si>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</si>
  <si>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</si>
  <si>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</si>
  <si>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</si>
  <si>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</si>
  <si>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</si>
  <si>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</si>
  <si>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</si>
  <si>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</si>
  <si>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</si>
  <si>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</si>
  <si>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</si>
  <si>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</si>
  <si>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</si>
  <si>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</si>
  <si>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</si>
  <si>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</si>
  <si>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</si>
  <si>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</si>
  <si>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</si>
  <si>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</si>
  <si>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</si>
  <si>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</si>
  <si>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</si>
  <si>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</si>
  <si>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</si>
  <si>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</si>
  <si>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</si>
  <si>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</si>
  <si>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</si>
  <si>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</si>
  <si>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</si>
  <si>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</si>
  <si>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</si>
  <si>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</si>
  <si>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</si>
  <si>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</si>
  <si>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</si>
  <si>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</si>
  <si>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</si>
  <si>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</si>
  <si>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</si>
  <si>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</si>
  <si>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</si>
  <si>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</si>
  <si>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</si>
  <si>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</si>
  <si>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</si>
  <si>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</si>
  <si>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</si>
  <si>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</si>
  <si>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</si>
  <si>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</si>
  <si>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</si>
  <si>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</si>
  <si>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</si>
  <si>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</si>
  <si>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</si>
  <si>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</si>
  <si>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</si>
  <si>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</si>
  <si>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</si>
  <si>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</si>
  <si>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</si>
  <si>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</si>
  <si>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</si>
  <si>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</si>
  <si>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</si>
  <si>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</si>
  <si>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</si>
  <si>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</si>
  <si>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</si>
  <si>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</si>
  <si>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奈良県香芝市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</si>
  <si>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</si>
  <si>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</si>
  <si>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</si>
  <si>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</si>
  <si>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</si>
  <si>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</si>
  <si>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</si>
  <si>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</si>
  <si>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</si>
  <si>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</si>
  <si>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</si>
  <si>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</si>
  <si>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</si>
  <si>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</si>
  <si>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</si>
  <si>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</si>
  <si>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</si>
  <si>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</si>
  <si>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</si>
  <si>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</si>
  <si>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</si>
  <si>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</si>
  <si>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</si>
  <si>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</si>
  <si>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</si>
  <si>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</si>
  <si>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</si>
  <si>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</si>
  <si>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</si>
  <si>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</si>
  <si>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</si>
  <si>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</si>
  <si>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</si>
  <si>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</si>
  <si>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</si>
  <si>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</si>
  <si>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</si>
  <si>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</si>
  <si>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</si>
  <si>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</si>
  <si>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</si>
  <si>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</si>
  <si>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</si>
  <si>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</si>
  <si>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</si>
  <si>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</si>
  <si>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</si>
  <si>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</si>
  <si>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</si>
  <si>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</si>
  <si>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</si>
  <si>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</si>
  <si>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</si>
  <si>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</si>
  <si>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</si>
  <si>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</si>
  <si>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</si>
  <si>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</si>
  <si>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</si>
  <si>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</si>
  <si>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</si>
  <si>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</si>
  <si>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</si>
  <si>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</si>
  <si>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</si>
  <si>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</si>
  <si>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</si>
  <si>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</si>
  <si>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</si>
  <si>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</si>
  <si>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</si>
  <si>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</si>
  <si>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</si>
  <si>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</si>
  <si>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</si>
  <si>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</si>
  <si>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</si>
  <si>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</si>
  <si>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</si>
  <si>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</si>
  <si>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</si>
  <si>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</si>
  <si>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</si>
  <si>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</si>
  <si>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</si>
  <si>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</si>
  <si>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</si>
  <si>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</si>
  <si>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</si>
  <si>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</si>
  <si>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</si>
  <si>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</si>
  <si>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</si>
  <si>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</si>
  <si>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</si>
  <si>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</si>
  <si>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</si>
  <si>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</si>
  <si>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</si>
  <si>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</si>
  <si>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</si>
  <si>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</si>
  <si>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</si>
  <si>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</si>
  <si>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</si>
  <si>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</si>
  <si>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</si>
  <si>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</si>
  <si>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</si>
  <si>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</si>
  <si>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</si>
  <si>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</si>
  <si>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</si>
  <si>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</si>
  <si>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</si>
  <si>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</si>
  <si>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</si>
  <si>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</si>
  <si>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</si>
  <si>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</si>
  <si>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</si>
  <si>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</si>
  <si>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</si>
  <si>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</si>
  <si>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</si>
  <si>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</si>
  <si>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</si>
  <si>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</si>
  <si>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</si>
  <si>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</si>
  <si>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</si>
  <si>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</si>
  <si>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</si>
  <si>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</si>
  <si>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</si>
  <si>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</si>
  <si>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</si>
  <si>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</si>
  <si>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</si>
  <si>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</si>
  <si>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</si>
  <si>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</si>
  <si>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</si>
  <si>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</si>
  <si>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</si>
  <si>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</si>
  <si>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</si>
  <si>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</si>
  <si>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</si>
  <si>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</si>
  <si>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</si>
  <si>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</si>
  <si>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</si>
  <si>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</si>
  <si>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奈良県香芝市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</si>
  <si>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</si>
  <si>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</si>
  <si>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</si>
  <si>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</si>
  <si>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</si>
  <si>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</si>
  <si>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</si>
  <si>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</si>
  <si>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</si>
  <si>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</si>
  <si>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</si>
  <si>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</si>
  <si>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</si>
  <si>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</si>
  <si>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</si>
  <si>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</si>
  <si>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</si>
  <si>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</si>
  <si>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</si>
  <si>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</si>
  <si>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</si>
  <si>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</si>
  <si>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</si>
  <si>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</si>
  <si>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</si>
  <si>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</si>
  <si>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</si>
  <si>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</si>
  <si>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</si>
  <si>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</si>
  <si>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</si>
  <si>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</si>
  <si>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</si>
  <si>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</si>
  <si>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</si>
  <si>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</si>
  <si>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</si>
  <si>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</si>
  <si>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</si>
  <si>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</si>
  <si>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</si>
  <si>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</si>
  <si>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</si>
  <si>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</si>
  <si>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</si>
  <si>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</si>
  <si>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</si>
  <si>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</si>
  <si>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</si>
  <si>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</si>
  <si>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</si>
  <si>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</si>
  <si>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</si>
  <si>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</si>
  <si>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</si>
  <si>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</si>
  <si>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</si>
  <si>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</si>
  <si>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</si>
  <si>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</si>
  <si>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</si>
  <si>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</si>
  <si>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</si>
  <si>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</si>
  <si>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</si>
  <si>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</si>
  <si>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</si>
  <si>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</si>
  <si>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</si>
  <si>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</si>
  <si>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</si>
  <si>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</si>
  <si>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</si>
  <si>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</si>
  <si>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</si>
  <si>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</si>
  <si>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</si>
  <si>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</si>
  <si>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</si>
  <si>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</si>
  <si>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</si>
  <si>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</si>
  <si>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</si>
  <si>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</si>
  <si>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</si>
  <si>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</si>
  <si>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</si>
  <si>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</si>
  <si>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</si>
  <si>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</si>
  <si>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</si>
  <si>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</si>
  <si>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</si>
  <si>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</si>
  <si>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</si>
  <si>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</si>
  <si>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</si>
  <si>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</si>
  <si>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</si>
  <si>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</si>
  <si>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</si>
  <si>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</si>
  <si>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</si>
  <si>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</si>
  <si>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</si>
  <si>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</si>
  <si>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</si>
  <si>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</si>
  <si>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</si>
  <si>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</si>
  <si>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</si>
  <si>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</si>
  <si>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</si>
  <si>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</si>
  <si>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</si>
  <si>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</si>
  <si>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</si>
  <si>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</si>
  <si>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</si>
  <si>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</si>
  <si>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</si>
  <si>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</si>
  <si>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</si>
  <si>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</si>
  <si>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</si>
  <si>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</si>
  <si>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</si>
  <si>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</si>
  <si>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</si>
  <si>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</si>
  <si>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</si>
  <si>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</si>
  <si>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</si>
  <si>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</si>
  <si>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</si>
  <si>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</si>
  <si>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</si>
  <si>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</si>
  <si>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</si>
  <si>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</si>
  <si>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</si>
  <si>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</si>
  <si>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</si>
  <si>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</si>
  <si>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</si>
  <si>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</si>
  <si>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</si>
  <si>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</si>
  <si>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</si>
  <si>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</si>
  <si>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</si>
  <si>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</si>
  <si>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</si>
  <si>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</si>
  <si>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</si>
  <si>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</si>
  <si>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</si>
  <si>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</si>
  <si>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</si>
  <si>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</si>
  <si>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</si>
  <si>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</si>
  <si>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</si>
  <si>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</si>
  <si>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</si>
  <si>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</si>
  <si>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</si>
  <si>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</si>
  <si>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</si>
  <si>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</si>
  <si>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</si>
  <si>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</si>
  <si>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</si>
  <si>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</si>
  <si>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</si>
  <si>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</si>
  <si>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</si>
  <si>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</si>
  <si>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</si>
  <si>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</si>
  <si>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</si>
  <si>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</si>
  <si>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</si>
  <si>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</si>
  <si>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</si>
  <si>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</si>
  <si>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</si>
  <si>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</si>
  <si>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</si>
  <si>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</si>
  <si>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</si>
  <si>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</si>
  <si>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</si>
  <si>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</si>
  <si>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</si>
  <si>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</si>
  <si>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0.82</t>
  </si>
  <si>
    <t>水道事業会計</t>
  </si>
  <si>
    <t>一般会計</t>
  </si>
  <si>
    <t>下水道事業会計</t>
  </si>
  <si>
    <t>国民健康保険特別会計</t>
  </si>
  <si>
    <t>介護保険特別会計</t>
  </si>
  <si>
    <t>土地取得特別会計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</si>
  <si>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</si>
  <si>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</si>
  <si>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</si>
  <si>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</si>
  <si>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</si>
  <si>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</si>
  <si>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</si>
  <si>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</si>
  <si>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</si>
  <si>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奈良県広域消防組合（一般会計）</t>
    <rPh sb="0" eb="3">
      <t>ナラケン</t>
    </rPh>
    <rPh sb="3" eb="5">
      <t>コウイキ</t>
    </rPh>
    <rPh sb="5" eb="7">
      <t>ショウボウ</t>
    </rPh>
    <rPh sb="7" eb="9">
      <t>クミアイ</t>
    </rPh>
    <rPh sb="10" eb="12">
      <t>イッパン</t>
    </rPh>
    <rPh sb="12" eb="14">
      <t>カイケイ</t>
    </rPh>
    <phoneticPr fontId="2"/>
  </si>
  <si>
    <t>奈良県広域消防組合（香芝・広陵消防事業特別会計）</t>
    <rPh sb="0" eb="3">
      <t>ナラケン</t>
    </rPh>
    <rPh sb="3" eb="5">
      <t>コウイキ</t>
    </rPh>
    <rPh sb="5" eb="7">
      <t>ショウボウ</t>
    </rPh>
    <rPh sb="7" eb="9">
      <t>クミアイ</t>
    </rPh>
    <rPh sb="10" eb="12">
      <t>カシバ</t>
    </rPh>
    <rPh sb="13" eb="15">
      <t>コウリョウ</t>
    </rPh>
    <rPh sb="15" eb="17">
      <t>ショウボウ</t>
    </rPh>
    <rPh sb="17" eb="19">
      <t>ジギョウ</t>
    </rPh>
    <rPh sb="19" eb="21">
      <t>トクベツ</t>
    </rPh>
    <rPh sb="21" eb="23">
      <t>カイケイ</t>
    </rPh>
    <phoneticPr fontId="2"/>
  </si>
  <si>
    <t>香芝・王寺環境施設組合</t>
    <rPh sb="0" eb="2">
      <t>カシバ</t>
    </rPh>
    <rPh sb="3" eb="5">
      <t>オウジ</t>
    </rPh>
    <rPh sb="5" eb="7">
      <t>カンキョウ</t>
    </rPh>
    <rPh sb="7" eb="9">
      <t>シセツ</t>
    </rPh>
    <rPh sb="9" eb="11">
      <t>クミアイ</t>
    </rPh>
    <phoneticPr fontId="2"/>
  </si>
  <si>
    <t>葛城広域行政事務組合</t>
    <rPh sb="0" eb="4">
      <t>カツラギコウイキ</t>
    </rPh>
    <rPh sb="4" eb="6">
      <t>ギョウセイ</t>
    </rPh>
    <rPh sb="6" eb="8">
      <t>ジム</t>
    </rPh>
    <rPh sb="8" eb="10">
      <t>クミアイ</t>
    </rPh>
    <phoneticPr fontId="2"/>
  </si>
  <si>
    <t>奈良県葛城地区清掃事務組合</t>
    <rPh sb="0" eb="3">
      <t>ナラケン</t>
    </rPh>
    <rPh sb="3" eb="7">
      <t>カツラギチク</t>
    </rPh>
    <rPh sb="7" eb="9">
      <t>セイソウ</t>
    </rPh>
    <rPh sb="9" eb="13">
      <t>ジムクミアイ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</si>
  <si>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</si>
  <si>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奈良広域水質検査センター組合</t>
    <rPh sb="0" eb="2">
      <t>ナラ</t>
    </rPh>
    <rPh sb="2" eb="4">
      <t>コウイキ</t>
    </rPh>
    <rPh sb="4" eb="6">
      <t>スイシツ</t>
    </rPh>
    <rPh sb="6" eb="8">
      <t>ケンサ</t>
    </rPh>
    <rPh sb="12" eb="14">
      <t>クミアイ</t>
    </rPh>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</si>
  <si>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</si>
  <si>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</si>
  <si>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</si>
  <si>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t>
    <phoneticPr fontId="2"/>
  </si>
  <si>
    <t>公共施設整備基金</t>
    <rPh sb="0" eb="8">
      <t>コウキョウシセツセイビキキン</t>
    </rPh>
    <phoneticPr fontId="5"/>
  </si>
  <si>
    <t>職員退職手当基金</t>
    <rPh sb="0" eb="4">
      <t>ショクインタイショク</t>
    </rPh>
    <rPh sb="4" eb="8">
      <t>テアテキキン</t>
    </rPh>
    <phoneticPr fontId="5"/>
  </si>
  <si>
    <t>福祉基金</t>
    <rPh sb="0" eb="2">
      <t>フクシ</t>
    </rPh>
    <rPh sb="2" eb="4">
      <t>キキン</t>
    </rPh>
    <phoneticPr fontId="5"/>
  </si>
  <si>
    <t>ふるさとまちづくり基金</t>
    <rPh sb="9" eb="11">
      <t>キキン</t>
    </rPh>
    <phoneticPr fontId="5"/>
  </si>
  <si>
    <t>学校教育振興福祉基金</t>
    <rPh sb="0" eb="2">
      <t>ガッコウ</t>
    </rPh>
    <rPh sb="2" eb="4">
      <t>キョウイク</t>
    </rPh>
    <rPh sb="4" eb="6">
      <t>シンコウ</t>
    </rPh>
    <rPh sb="6" eb="8">
      <t>フクシ</t>
    </rPh>
    <rPh sb="8" eb="10">
      <t>キキン</t>
    </rPh>
    <phoneticPr fontId="5"/>
  </si>
  <si>
    <t>-</t>
    <phoneticPr fontId="2"/>
  </si>
  <si>
    <t>-</t>
    <phoneticPr fontId="2"/>
  </si>
  <si>
    <t>-</t>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</si>
  <si>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</si>
  <si>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</si>
  <si>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</si>
  <si>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</si>
  <si>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</si>
  <si>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</si>
  <si>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</si>
  <si>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</si>
  <si>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</si>
  <si>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</si>
  <si>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</si>
  <si>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</si>
  <si>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</si>
  <si>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将来負担比率及び有形固定資産減価償却率は類似団体内平均値よりも上回っており、過去の公共事業における既発債の影響が大きいと考えられる。引き続き新発債の抑制に加え、公共施設等総合管理計画及び個別施設計画に基づいた老朽化対策等に着実に取り組んでいく。</t>
    <phoneticPr fontId="5"/>
  </si>
  <si>
    <t>　将来負担比率、実質公債費比率ともに改善しているが、類似団体内平均値には及ばない。過去の公共事業における既発債の影響が大きいと考える。引き続き『新規市債発行額を元金償還額以内に抑制する』という方針のもと、地方債の発行を抑制し、比率の改善に努める。</t>
    <rPh sb="30" eb="31">
      <t>ナイ</t>
    </rPh>
    <rPh sb="113" eb="115">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</si>
</sst>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E52A-4FC2-9EEE-C79B36AF08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29809</c:v>
                </c:pt>
                <c:pt idx="1">
                  <c:v>22798</c:v>
                </c:pt>
                <c:pt idx="2">
                  <c:v>20954</c:v>
                </c:pt>
                <c:pt idx="3">
                  <c:v>31284</c:v>
                </c:pt>
                <c:pt idx="4">
                  <c:v>31609</c:v>
                </c:pt>
              </c:numCache>
            </c:numRef>
          </c:val>
          <c:smooth val="0"/>
          <c:extLst>
            <c:ext xmlns:c16="http://schemas.microsoft.com/office/drawing/2014/chart" uri="{C3380CC4-5D6E-409C-BE32-E72D297353CC}">
              <c16:uniqueId val="{00000001-E52A-4FC2-9EEE-C79B36AF08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2.11</c:v>
                </c:pt>
                <c:pt idx="1">
                  <c:v>2.02</c:v>
                </c:pt>
                <c:pt idx="2">
                  <c:v>3.01</c:v>
                </c:pt>
                <c:pt idx="3">
                  <c:v>2.08</c:v>
                </c:pt>
                <c:pt idx="4">
                  <c:v>5.97</c:v>
                </c:pt>
              </c:numCache>
            </c:numRef>
          </c:val>
          <c:extLst>
            <c:ext xmlns:c16="http://schemas.microsoft.com/office/drawing/2014/chart" uri="{C3380CC4-5D6E-409C-BE32-E72D297353CC}">
              <c16:uniqueId val="{00000000-91EB-4AAC-B168-09822EC246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7.44</c:v>
                </c:pt>
                <c:pt idx="1">
                  <c:v>7.79</c:v>
                </c:pt>
                <c:pt idx="2">
                  <c:v>8.31</c:v>
                </c:pt>
                <c:pt idx="3">
                  <c:v>9.64</c:v>
                </c:pt>
                <c:pt idx="4">
                  <c:v>9.99</c:v>
                </c:pt>
              </c:numCache>
            </c:numRef>
          </c:val>
          <c:extLst>
            <c:ext xmlns:c16="http://schemas.microsoft.com/office/drawing/2014/chart" uri="{C3380CC4-5D6E-409C-BE32-E72D297353CC}">
              <c16:uniqueId val="{00000001-91EB-4AAC-B168-09822EC246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0.46</c:v>
                </c:pt>
                <c:pt idx="1">
                  <c:v>1.28</c:v>
                </c:pt>
                <c:pt idx="2">
                  <c:v>2.4900000000000002</c:v>
                </c:pt>
                <c:pt idx="3">
                  <c:v>-0.82</c:v>
                </c:pt>
                <c:pt idx="4">
                  <c:v>4.8099999999999996</c:v>
                </c:pt>
              </c:numCache>
            </c:numRef>
          </c:val>
          <c:smooth val="0"/>
          <c:extLst>
            <c:ext xmlns:c16="http://schemas.microsoft.com/office/drawing/2014/chart" uri="{C3380CC4-5D6E-409C-BE32-E72D297353CC}">
              <c16:uniqueId val="{00000002-91EB-4AAC-B168-09822EC246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1.1599999999999999</c:v>
                </c:pt>
                <c:pt idx="4">
                  <c:v>0</c:v>
                </c:pt>
                <c:pt idx="5">
                  <c:v>0</c:v>
                </c:pt>
                <c:pt idx="6">
                  <c:v>0</c:v>
                </c:pt>
                <c:pt idx="7">
                  <c:v>0</c:v>
                </c:pt>
                <c:pt idx="8">
                  <c:v>0</c:v>
                </c:pt>
                <c:pt idx="9">
                  <c:v>0</c:v>
                </c:pt>
              </c:numCache>
            </c:numRef>
          </c:val>
          <c:extLst>
            <c:ext xmlns:c16="http://schemas.microsoft.com/office/drawing/2014/chart" uri="{C3380CC4-5D6E-409C-BE32-E72D297353CC}">
              <c16:uniqueId val="{00000000-0E92-4458-A22B-1091D67BD5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92-4458-A22B-1091D67BD53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92-4458-A22B-1091D67BD53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3-0E92-4458-A22B-1091D67BD539}"/>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0.49</c:v>
                </c:pt>
                <c:pt idx="2">
                  <c:v>#N/A</c:v>
                </c:pt>
                <c:pt idx="3">
                  <c:v>0.54</c:v>
                </c:pt>
                <c:pt idx="4">
                  <c:v>#N/A</c:v>
                </c:pt>
                <c:pt idx="5">
                  <c:v>0.49</c:v>
                </c:pt>
                <c:pt idx="6">
                  <c:v>#N/A</c:v>
                </c:pt>
                <c:pt idx="7">
                  <c:v>0.53</c:v>
                </c:pt>
                <c:pt idx="8">
                  <c:v>#N/A</c:v>
                </c:pt>
                <c:pt idx="9">
                  <c:v>0.51</c:v>
                </c:pt>
              </c:numCache>
            </c:numRef>
          </c:val>
          <c:extLst>
            <c:ext xmlns:c16="http://schemas.microsoft.com/office/drawing/2014/chart" uri="{C3380CC4-5D6E-409C-BE32-E72D297353CC}">
              <c16:uniqueId val="{00000004-0E92-4458-A22B-1091D67BD53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c:v>
                </c:pt>
                <c:pt idx="2">
                  <c:v>#N/A</c:v>
                </c:pt>
                <c:pt idx="3">
                  <c:v>1.05</c:v>
                </c:pt>
                <c:pt idx="4">
                  <c:v>#N/A</c:v>
                </c:pt>
                <c:pt idx="5">
                  <c:v>0.88</c:v>
                </c:pt>
                <c:pt idx="6">
                  <c:v>#N/A</c:v>
                </c:pt>
                <c:pt idx="7">
                  <c:v>0.66</c:v>
                </c:pt>
                <c:pt idx="8">
                  <c:v>#N/A</c:v>
                </c:pt>
                <c:pt idx="9">
                  <c:v>0.68</c:v>
                </c:pt>
              </c:numCache>
            </c:numRef>
          </c:val>
          <c:extLst>
            <c:ext xmlns:c16="http://schemas.microsoft.com/office/drawing/2014/chart" uri="{C3380CC4-5D6E-409C-BE32-E72D297353CC}">
              <c16:uniqueId val="{00000005-0E92-4458-A22B-1091D67BD53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2.59</c:v>
                </c:pt>
                <c:pt idx="2">
                  <c:v>#N/A</c:v>
                </c:pt>
                <c:pt idx="3">
                  <c:v>1.71</c:v>
                </c:pt>
                <c:pt idx="4">
                  <c:v>#N/A</c:v>
                </c:pt>
                <c:pt idx="5">
                  <c:v>0.35</c:v>
                </c:pt>
                <c:pt idx="6">
                  <c:v>#N/A</c:v>
                </c:pt>
                <c:pt idx="7">
                  <c:v>0.67</c:v>
                </c:pt>
                <c:pt idx="8">
                  <c:v>#N/A</c:v>
                </c:pt>
                <c:pt idx="9">
                  <c:v>0.74</c:v>
                </c:pt>
              </c:numCache>
            </c:numRef>
          </c:val>
          <c:extLst>
            <c:ext xmlns:c16="http://schemas.microsoft.com/office/drawing/2014/chart" uri="{C3380CC4-5D6E-409C-BE32-E72D297353CC}">
              <c16:uniqueId val="{00000006-0E92-4458-A22B-1091D67BD53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3.28</c:v>
                </c:pt>
                <c:pt idx="6">
                  <c:v>#N/A</c:v>
                </c:pt>
                <c:pt idx="7">
                  <c:v>3.59</c:v>
                </c:pt>
                <c:pt idx="8">
                  <c:v>#N/A</c:v>
                </c:pt>
                <c:pt idx="9">
                  <c:v>4.03</c:v>
                </c:pt>
              </c:numCache>
            </c:numRef>
          </c:val>
          <c:extLst>
            <c:ext xmlns:c16="http://schemas.microsoft.com/office/drawing/2014/chart" uri="{C3380CC4-5D6E-409C-BE32-E72D297353CC}">
              <c16:uniqueId val="{00000007-0E92-4458-A22B-1091D67BD5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1.61</c:v>
                </c:pt>
                <c:pt idx="2">
                  <c:v>#N/A</c:v>
                </c:pt>
                <c:pt idx="3">
                  <c:v>1.46</c:v>
                </c:pt>
                <c:pt idx="4">
                  <c:v>#N/A</c:v>
                </c:pt>
                <c:pt idx="5">
                  <c:v>2.5099999999999998</c:v>
                </c:pt>
                <c:pt idx="6">
                  <c:v>#N/A</c:v>
                </c:pt>
                <c:pt idx="7">
                  <c:v>1.53</c:v>
                </c:pt>
                <c:pt idx="8">
                  <c:v>#N/A</c:v>
                </c:pt>
                <c:pt idx="9">
                  <c:v>5.45</c:v>
                </c:pt>
              </c:numCache>
            </c:numRef>
          </c:val>
          <c:extLst>
            <c:ext xmlns:c16="http://schemas.microsoft.com/office/drawing/2014/chart" uri="{C3380CC4-5D6E-409C-BE32-E72D297353CC}">
              <c16:uniqueId val="{00000008-0E92-4458-A22B-1091D67BD5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17.77</c:v>
                </c:pt>
                <c:pt idx="2">
                  <c:v>#N/A</c:v>
                </c:pt>
                <c:pt idx="3">
                  <c:v>19.87</c:v>
                </c:pt>
                <c:pt idx="4">
                  <c:v>#N/A</c:v>
                </c:pt>
                <c:pt idx="5">
                  <c:v>16.32</c:v>
                </c:pt>
                <c:pt idx="6">
                  <c:v>#N/A</c:v>
                </c:pt>
                <c:pt idx="7">
                  <c:v>17.010000000000002</c:v>
                </c:pt>
                <c:pt idx="8">
                  <c:v>#N/A</c:v>
                </c:pt>
                <c:pt idx="9">
                  <c:v>16.7</c:v>
                </c:pt>
              </c:numCache>
            </c:numRef>
          </c:val>
          <c:extLst>
            <c:ext xmlns:c16="http://schemas.microsoft.com/office/drawing/2014/chart" uri="{C3380CC4-5D6E-409C-BE32-E72D297353CC}">
              <c16:uniqueId val="{00000009-0E92-4458-A22B-1091D67BD5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1996</c:v>
                </c:pt>
                <c:pt idx="5">
                  <c:v>1942</c:v>
                </c:pt>
                <c:pt idx="8">
                  <c:v>1923</c:v>
                </c:pt>
                <c:pt idx="11">
                  <c:v>1910</c:v>
                </c:pt>
                <c:pt idx="14">
                  <c:v>1861</c:v>
                </c:pt>
              </c:numCache>
            </c:numRef>
          </c:val>
          <c:extLst>
            <c:ext xmlns:c16="http://schemas.microsoft.com/office/drawing/2014/chart" uri="{C3380CC4-5D6E-409C-BE32-E72D297353CC}">
              <c16:uniqueId val="{00000000-B1CB-472A-80F2-F462C9C972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0</c:v>
                </c:pt>
                <c:pt idx="6">
                  <c:v>0</c:v>
                </c:pt>
                <c:pt idx="9">
                  <c:v>1</c:v>
                </c:pt>
                <c:pt idx="12">
                  <c:v>0</c:v>
                </c:pt>
              </c:numCache>
            </c:numRef>
          </c:val>
          <c:extLst>
            <c:ext xmlns:c16="http://schemas.microsoft.com/office/drawing/2014/chart" uri="{C3380CC4-5D6E-409C-BE32-E72D297353CC}">
              <c16:uniqueId val="{00000001-B1CB-472A-80F2-F462C9C972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66</c:v>
                </c:pt>
                <c:pt idx="3">
                  <c:v>66</c:v>
                </c:pt>
                <c:pt idx="6">
                  <c:v>7</c:v>
                </c:pt>
                <c:pt idx="9">
                  <c:v>0</c:v>
                </c:pt>
                <c:pt idx="12">
                  <c:v>0</c:v>
                </c:pt>
              </c:numCache>
            </c:numRef>
          </c:val>
          <c:extLst>
            <c:ext xmlns:c16="http://schemas.microsoft.com/office/drawing/2014/chart" uri="{C3380CC4-5D6E-409C-BE32-E72D297353CC}">
              <c16:uniqueId val="{00000002-B1CB-472A-80F2-F462C9C972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184</c:v>
                </c:pt>
                <c:pt idx="3">
                  <c:v>154</c:v>
                </c:pt>
                <c:pt idx="6">
                  <c:v>145</c:v>
                </c:pt>
                <c:pt idx="9">
                  <c:v>121</c:v>
                </c:pt>
                <c:pt idx="12">
                  <c:v>99</c:v>
                </c:pt>
              </c:numCache>
            </c:numRef>
          </c:val>
          <c:extLst>
            <c:ext xmlns:c16="http://schemas.microsoft.com/office/drawing/2014/chart" uri="{C3380CC4-5D6E-409C-BE32-E72D297353CC}">
              <c16:uniqueId val="{00000003-B1CB-472A-80F2-F462C9C972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388</c:v>
                </c:pt>
                <c:pt idx="3">
                  <c:v>326</c:v>
                </c:pt>
                <c:pt idx="6">
                  <c:v>313</c:v>
                </c:pt>
                <c:pt idx="9">
                  <c:v>294</c:v>
                </c:pt>
                <c:pt idx="12">
                  <c:v>307</c:v>
                </c:pt>
              </c:numCache>
            </c:numRef>
          </c:val>
          <c:extLst>
            <c:ext xmlns:c16="http://schemas.microsoft.com/office/drawing/2014/chart" uri="{C3380CC4-5D6E-409C-BE32-E72D297353CC}">
              <c16:uniqueId val="{00000004-B1CB-472A-80F2-F462C9C972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CB-472A-80F2-F462C9C972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CB-472A-80F2-F462C9C972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3757</c:v>
                </c:pt>
                <c:pt idx="3">
                  <c:v>3638</c:v>
                </c:pt>
                <c:pt idx="6">
                  <c:v>3387</c:v>
                </c:pt>
                <c:pt idx="9">
                  <c:v>3282</c:v>
                </c:pt>
                <c:pt idx="12">
                  <c:v>3184</c:v>
                </c:pt>
              </c:numCache>
            </c:numRef>
          </c:val>
          <c:extLst>
            <c:ext xmlns:c16="http://schemas.microsoft.com/office/drawing/2014/chart" uri="{C3380CC4-5D6E-409C-BE32-E72D297353CC}">
              <c16:uniqueId val="{00000007-B1CB-472A-80F2-F462C9C972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2401</c:v>
                </c:pt>
                <c:pt idx="2">
                  <c:v>#N/A</c:v>
                </c:pt>
                <c:pt idx="3">
                  <c:v>#N/A</c:v>
                </c:pt>
                <c:pt idx="4">
                  <c:v>2242</c:v>
                </c:pt>
                <c:pt idx="5">
                  <c:v>#N/A</c:v>
                </c:pt>
                <c:pt idx="6">
                  <c:v>#N/A</c:v>
                </c:pt>
                <c:pt idx="7">
                  <c:v>1929</c:v>
                </c:pt>
                <c:pt idx="8">
                  <c:v>#N/A</c:v>
                </c:pt>
                <c:pt idx="9">
                  <c:v>#N/A</c:v>
                </c:pt>
                <c:pt idx="10">
                  <c:v>1788</c:v>
                </c:pt>
                <c:pt idx="11">
                  <c:v>#N/A</c:v>
                </c:pt>
                <c:pt idx="12">
                  <c:v>#N/A</c:v>
                </c:pt>
                <c:pt idx="13">
                  <c:v>1729</c:v>
                </c:pt>
                <c:pt idx="14">
                  <c:v>#N/A</c:v>
                </c:pt>
              </c:numCache>
            </c:numRef>
          </c:val>
          <c:smooth val="0"/>
          <c:extLst>
            <c:ext xmlns:c16="http://schemas.microsoft.com/office/drawing/2014/chart" uri="{C3380CC4-5D6E-409C-BE32-E72D297353CC}">
              <c16:uniqueId val="{00000008-B1CB-472A-80F2-F462C9C972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22586</c:v>
                </c:pt>
                <c:pt idx="5">
                  <c:v>22465</c:v>
                </c:pt>
                <c:pt idx="8">
                  <c:v>22380</c:v>
                </c:pt>
                <c:pt idx="11">
                  <c:v>22190</c:v>
                </c:pt>
                <c:pt idx="14">
                  <c:v>22623</c:v>
                </c:pt>
              </c:numCache>
            </c:numRef>
          </c:val>
          <c:extLst>
            <c:ext xmlns:c16="http://schemas.microsoft.com/office/drawing/2014/chart" uri="{C3380CC4-5D6E-409C-BE32-E72D297353CC}">
              <c16:uniqueId val="{00000000-2A55-402D-8BC2-AF2ABD5493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c:v>
                </c:pt>
                <c:pt idx="5">
                  <c:v>768</c:v>
                </c:pt>
                <c:pt idx="8">
                  <c:v>640</c:v>
                </c:pt>
                <c:pt idx="11">
                  <c:v>288</c:v>
                </c:pt>
                <c:pt idx="14">
                  <c:v>61</c:v>
                </c:pt>
              </c:numCache>
            </c:numRef>
          </c:val>
          <c:extLst>
            <c:ext xmlns:c16="http://schemas.microsoft.com/office/drawing/2014/chart" uri="{C3380CC4-5D6E-409C-BE32-E72D297353CC}">
              <c16:uniqueId val="{00000001-2A55-402D-8BC2-AF2ABD5493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4512</c:v>
                </c:pt>
                <c:pt idx="5">
                  <c:v>5102</c:v>
                </c:pt>
                <c:pt idx="8">
                  <c:v>5806</c:v>
                </c:pt>
                <c:pt idx="11">
                  <c:v>6310</c:v>
                </c:pt>
                <c:pt idx="14">
                  <c:v>7026</c:v>
                </c:pt>
              </c:numCache>
            </c:numRef>
          </c:val>
          <c:extLst>
            <c:ext xmlns:c16="http://schemas.microsoft.com/office/drawing/2014/chart" uri="{C3380CC4-5D6E-409C-BE32-E72D297353CC}">
              <c16:uniqueId val="{00000002-2A55-402D-8BC2-AF2ABD5493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55-402D-8BC2-AF2ABD5493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55-402D-8BC2-AF2ABD5493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55-402D-8BC2-AF2ABD5493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3305</c:v>
                </c:pt>
                <c:pt idx="3">
                  <c:v>3250</c:v>
                </c:pt>
                <c:pt idx="6">
                  <c:v>3114</c:v>
                </c:pt>
                <c:pt idx="9">
                  <c:v>2872</c:v>
                </c:pt>
                <c:pt idx="12">
                  <c:v>2857</c:v>
                </c:pt>
              </c:numCache>
            </c:numRef>
          </c:val>
          <c:extLst>
            <c:ext xmlns:c16="http://schemas.microsoft.com/office/drawing/2014/chart" uri="{C3380CC4-5D6E-409C-BE32-E72D297353CC}">
              <c16:uniqueId val="{00000006-2A55-402D-8BC2-AF2ABD5493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813</c:v>
                </c:pt>
                <c:pt idx="3">
                  <c:v>653</c:v>
                </c:pt>
                <c:pt idx="6">
                  <c:v>568</c:v>
                </c:pt>
                <c:pt idx="9">
                  <c:v>473</c:v>
                </c:pt>
                <c:pt idx="12">
                  <c:v>912</c:v>
                </c:pt>
              </c:numCache>
            </c:numRef>
          </c:val>
          <c:extLst>
            <c:ext xmlns:c16="http://schemas.microsoft.com/office/drawing/2014/chart" uri="{C3380CC4-5D6E-409C-BE32-E72D297353CC}">
              <c16:uniqueId val="{00000007-2A55-402D-8BC2-AF2ABD5493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6622</c:v>
                </c:pt>
                <c:pt idx="3">
                  <c:v>6981</c:v>
                </c:pt>
                <c:pt idx="6">
                  <c:v>6560</c:v>
                </c:pt>
                <c:pt idx="9">
                  <c:v>6026</c:v>
                </c:pt>
                <c:pt idx="12">
                  <c:v>5445</c:v>
                </c:pt>
              </c:numCache>
            </c:numRef>
          </c:val>
          <c:extLst>
            <c:ext xmlns:c16="http://schemas.microsoft.com/office/drawing/2014/chart" uri="{C3380CC4-5D6E-409C-BE32-E72D297353CC}">
              <c16:uniqueId val="{00000008-2A55-402D-8BC2-AF2ABD5493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c:v>
                </c:pt>
                <c:pt idx="3">
                  <c:v>0</c:v>
                </c:pt>
                <c:pt idx="6">
                  <c:v>0</c:v>
                </c:pt>
                <c:pt idx="9">
                  <c:v>0</c:v>
                </c:pt>
                <c:pt idx="12">
                  <c:v>0</c:v>
                </c:pt>
              </c:numCache>
            </c:numRef>
          </c:val>
          <c:extLst>
            <c:ext xmlns:c16="http://schemas.microsoft.com/office/drawing/2014/chart" uri="{C3380CC4-5D6E-409C-BE32-E72D297353CC}">
              <c16:uniqueId val="{00000009-2A55-402D-8BC2-AF2ABD5493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35306</c:v>
                </c:pt>
                <c:pt idx="3">
                  <c:v>33683</c:v>
                </c:pt>
                <c:pt idx="6">
                  <c:v>31940</c:v>
                </c:pt>
                <c:pt idx="9">
                  <c:v>30822</c:v>
                </c:pt>
                <c:pt idx="12">
                  <c:v>30065</c:v>
                </c:pt>
              </c:numCache>
            </c:numRef>
          </c:val>
          <c:extLst>
            <c:ext xmlns:c16="http://schemas.microsoft.com/office/drawing/2014/chart" uri="{C3380CC4-5D6E-409C-BE32-E72D297353CC}">
              <c16:uniqueId val="{0000000A-2A55-402D-8BC2-AF2ABD5493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18930</c:v>
                </c:pt>
                <c:pt idx="2">
                  <c:v>#N/A</c:v>
                </c:pt>
                <c:pt idx="3">
                  <c:v>#N/A</c:v>
                </c:pt>
                <c:pt idx="4">
                  <c:v>16232</c:v>
                </c:pt>
                <c:pt idx="5">
                  <c:v>#N/A</c:v>
                </c:pt>
                <c:pt idx="6">
                  <c:v>#N/A</c:v>
                </c:pt>
                <c:pt idx="7">
                  <c:v>13356</c:v>
                </c:pt>
                <c:pt idx="8">
                  <c:v>#N/A</c:v>
                </c:pt>
                <c:pt idx="9">
                  <c:v>#N/A</c:v>
                </c:pt>
                <c:pt idx="10">
                  <c:v>11406</c:v>
                </c:pt>
                <c:pt idx="11">
                  <c:v>#N/A</c:v>
                </c:pt>
                <c:pt idx="12">
                  <c:v>#N/A</c:v>
                </c:pt>
                <c:pt idx="13">
                  <c:v>9569</c:v>
                </c:pt>
                <c:pt idx="14">
                  <c:v>#N/A</c:v>
                </c:pt>
              </c:numCache>
            </c:numRef>
          </c:val>
          <c:smooth val="0"/>
          <c:extLst>
            <c:ext xmlns:c16="http://schemas.microsoft.com/office/drawing/2014/chart" uri="{C3380CC4-5D6E-409C-BE32-E72D297353CC}">
              <c16:uniqueId val="{0000000B-2A55-402D-8BC2-AF2ABD5493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1250</c:v>
                </c:pt>
                <c:pt idx="1">
                  <c:v>1455</c:v>
                </c:pt>
                <c:pt idx="2">
                  <c:v>1584</c:v>
                </c:pt>
              </c:numCache>
            </c:numRef>
          </c:val>
          <c:extLst>
            <c:ext xmlns:c16="http://schemas.microsoft.com/office/drawing/2014/chart" uri="{C3380CC4-5D6E-409C-BE32-E72D297353CC}">
              <c16:uniqueId val="{00000000-87DE-482E-B119-63B571BC88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229</c:v>
                </c:pt>
                <c:pt idx="1">
                  <c:v>229</c:v>
                </c:pt>
                <c:pt idx="2">
                  <c:v>257</c:v>
                </c:pt>
              </c:numCache>
            </c:numRef>
          </c:val>
          <c:extLst>
            <c:ext xmlns:c16="http://schemas.microsoft.com/office/drawing/2014/chart" uri="{C3380CC4-5D6E-409C-BE32-E72D297353CC}">
              <c16:uniqueId val="{00000001-87DE-482E-B119-63B571BC88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2964</c:v>
                </c:pt>
                <c:pt idx="1">
                  <c:v>3145</c:v>
                </c:pt>
                <c:pt idx="2">
                  <c:v>3712</c:v>
                </c:pt>
              </c:numCache>
            </c:numRef>
          </c:val>
          <c:extLst>
            <c:ext xmlns:c16="http://schemas.microsoft.com/office/drawing/2014/chart" uri="{C3380CC4-5D6E-409C-BE32-E72D297353CC}">
              <c16:uniqueId val="{00000002-87DE-482E-B119-63B571BC88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{404C24D7-823F-424C-B2EB-1A3F41B68977}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A22-49F2-BCF2-C283F9358C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{ABD977D9-F8CE-4FB3-842E-C357CE381A2F}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22-49F2-BCF2-C283F9358C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{A409E320-5E05-4618-8173-7D96A4F00625}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22-49F2-BCF2-C283F9358C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{B7EC45C5-3EB0-4F7D-BC22-90D281FF5397}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22-49F2-BCF2-C283F9358C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{15F63DD7-9CF6-42AD-AD2D-C16CB55D82B4}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22-49F2-BCF2-C283F9358CC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{154BEFC1-3D4C-4449-939B-43C37401E91E}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A22-49F2-BCF2-C283F9358CC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{FD9BBDEF-16F2-4415-BF74-FE76DD5DCE67}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A22-49F2-BCF2-C283F9358CC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{9B8C3AD2-79AD-43D2-9C21-08060D409CD2}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A22-49F2-BCF2-C283F9358CC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{ECA1CB9D-306D-4969-9D32-626419C67F2C}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A22-49F2-BCF2-C283F9358C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60.5</c:v>
                </c:pt>
                <c:pt idx="16">
                  <c:v>62.3</c:v>
                </c:pt>
                <c:pt idx="24">
                  <c:v>63.5</c:v>
                </c:pt>
                <c:pt idx="32">
                  <c:v>64.900000000000006</c:v>
                </c:pt>
              </c:numCache>
            </c:numRef>
          </c:xVal>
          <c:yVal>
            <c:numRef>
              <c:f>公会計指標分析・財政指標組合せ分析表!$BP$51:$DC$51</c:f>
              <c:numCache>
                <c:formatCode>#,##0.0;"▲ "#,##0.0</c:formatCode>
                <c:ptCount val="40"/>
                <c:pt idx="0">
                  <c:v>148.6</c:v>
                </c:pt>
                <c:pt idx="8">
                  <c:v>126</c:v>
                </c:pt>
                <c:pt idx="16">
                  <c:v>101.8</c:v>
                </c:pt>
                <c:pt idx="24">
                  <c:v>86.5</c:v>
                </c:pt>
                <c:pt idx="32">
                  <c:v>68.3</c:v>
                </c:pt>
              </c:numCache>
            </c:numRef>
          </c:yVal>
          <c:smooth val="0"/>
          <c:extLst>
            <c:ext xmlns:c16="http://schemas.microsoft.com/office/drawing/2014/chart" uri="{C3380CC4-5D6E-409C-BE32-E72D297353CC}">
              <c16:uniqueId val="{00000009-CA22-49F2-BCF2-C283F9358C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{6B0F8F46-1408-458F-A3EF-452B2A4BEAE3}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A22-49F2-BCF2-C283F9358C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{6B0444BE-512B-4825-94FC-CC985E769F8E}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22-49F2-BCF2-C283F9358C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{F9452766-A843-4497-9515-DA5C85654C29}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22-49F2-BCF2-C283F9358C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{CCEB029C-1877-4ACC-9FC4-96E637D37A35}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22-49F2-BCF2-C283F9358C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{AA0D4992-E36D-475F-931F-80D08AA670ED}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22-49F2-BCF2-C283F9358CC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{298D5C32-1CCD-474C-A449-9E025C259C7B}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A22-49F2-BCF2-C283F9358CC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{3DAD505E-D6AE-47FD-81D7-2C8D9F09C462}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A22-49F2-BCF2-C283F9358CC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{69A8F865-8E6C-49C0-BF0C-C373A2142490}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A22-49F2-BCF2-C283F9358CC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{F68F3406-D069-432D-926F-C8C51DEC69FC}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A22-49F2-BCF2-C283F9358C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CA22-49F2-BCF2-C283F9358CC6}"/>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{A07B5E2E-C6C5-470F-BB0C-E4CB8D880297}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4CB-4340-B994-57143A1BC4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{E0703F8E-BB51-41BD-8A03-42551357F84C}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CB-4340-B994-57143A1BC4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{5E762573-65F8-403E-B23C-A31968F663BC}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CB-4340-B994-57143A1BC4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{4D7218E1-1769-4928-A42B-FF0FE7F22B9B}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CB-4340-B994-57143A1BC4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{3CB932E3-C9C1-46E7-89E2-45A47FF83CA2}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CB-4340-B994-57143A1BC49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{9278BAAC-90D4-43C9-B138-FB7D2B7B065A}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4CB-4340-B994-57143A1BC49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{AB57B1E0-2A04-4E23-9417-2D59B7499C60}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4CB-4340-B994-57143A1BC49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{7674515A-BF62-44EA-9C0B-06DDC303ED6F}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4CB-4340-B994-57143A1BC49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{F94FF722-6383-4076-B730-E6D8A2903F19}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4CB-4340-B994-57143A1BC4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18.399999999999999</c:v>
                </c:pt>
                <c:pt idx="16">
                  <c:v>16.899999999999999</c:v>
                </c:pt>
                <c:pt idx="24">
                  <c:v>15.2</c:v>
                </c:pt>
                <c:pt idx="32">
                  <c:v>13.5</c:v>
                </c:pt>
              </c:numCache>
            </c:numRef>
          </c:xVal>
          <c:yVal>
            <c:numRef>
              <c:f>公会計指標分析・財政指標組合せ分析表!$BP$73:$DC$73</c:f>
              <c:numCache>
                <c:formatCode>#,##0.0;"▲ "#,##0.0</c:formatCode>
                <c:ptCount val="40"/>
                <c:pt idx="0">
                  <c:v>148.6</c:v>
                </c:pt>
                <c:pt idx="8">
                  <c:v>126</c:v>
                </c:pt>
                <c:pt idx="16">
                  <c:v>101.8</c:v>
                </c:pt>
                <c:pt idx="24">
                  <c:v>86.5</c:v>
                </c:pt>
                <c:pt idx="32">
                  <c:v>68.3</c:v>
                </c:pt>
              </c:numCache>
            </c:numRef>
          </c:yVal>
          <c:smooth val="0"/>
          <c:extLst>
            <c:ext xmlns:c16="http://schemas.microsoft.com/office/drawing/2014/chart" uri="{C3380CC4-5D6E-409C-BE32-E72D297353CC}">
              <c16:uniqueId val="{00000009-74CB-4340-B994-57143A1BC4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613869924591082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{E5B34E8B-FD4A-44CE-9136-54DAE48C2B0C}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4CB-4340-B994-57143A1BC4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{8AB2EB22-A85D-47DC-9794-C63BB40EFB51}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CB-4340-B994-57143A1BC4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{20B73BC1-737A-4E57-9A01-E43B991E4AF9}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CB-4340-B994-57143A1BC4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{6AE7A3ED-65A8-4626-B6EF-46C046C9E262}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CB-4340-B994-57143A1BC4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{37042B06-0AF5-460A-A8A3-0AA25C88BA00}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CB-4340-B994-57143A1BC49F}"/>
                </c:ext>
              </c:extLst>
            </c:dLbl>
            <c:dLbl>
              <c:idx val="8"/>
              <c:layout>
                <c:manualLayout>
                  <c:x val="0"/>
                  <c:y val="1.04623102704486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{09B3479D-45ED-4ACF-8C2A-A0AE06DD3809}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4CB-4340-B994-57143A1BC49F}"/>
                </c:ext>
              </c:extLst>
            </c:dLbl>
            <c:dLbl>
              <c:idx val="16"/>
              <c:layout>
                <c:manualLayout>
                  <c:x val="0"/>
                  <c:y val="1.95548415070275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{B8BD56D2-6A89-40BE-B651-500F7557D5CC}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4CB-4340-B994-57143A1BC49F}"/>
                </c:ext>
              </c:extLst>
            </c:dLbl>
            <c:dLbl>
              <c:idx val="24"/>
              <c:layout>
                <c:manualLayout>
                  <c:x val="0"/>
                  <c:y val="-4.567756713270092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{BF4CE2D4-E635-49CE-87E7-12826D4C383F}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4CB-4340-B994-57143A1BC49F}"/>
                </c:ext>
              </c:extLst>
            </c:dLbl>
            <c:dLbl>
              <c:idx val="32"/>
              <c:layout>
                <c:manualLayout>
                  <c:x val="0"/>
                  <c:y val="-4.7742767176265337E-4"/>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{9A832535-2C9B-4514-AA9B-A7EDB9B309F6}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4CB-4340-B994-57143A1BC4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74CB-4340-B994-57143A1BC49F}"/>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元利償還金については、市債の発行額を元金償還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以内への抑制の効果により、平成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着実に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実質公債費比率は依然として高い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となっている。今後においても、必要性・緊急性・有効性等を検討し、優先的に行う事業の明確化、重点化を図ることで事業を厳選し、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な地方債発行につながるように努める。また、繰上償還も積極的に進めることにより、比率の改善に努める。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将来負担額のうち地方債の現在高が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市債の発行額を元金償還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以内に抑えることを継続したことで、昨年度と同様に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今後も、市債の発行額を元金償還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以内に抑える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方針を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比率の低下傾向を維持できる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奈良県香芝市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年度末の基金残高は、昨年度から約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lang="ja-JP" altLang="ja-JP" sz="1500">
            <a:effectLst/>
            <a:latin typeface="ＭＳ ゴシック" panose="020B0609070205080204" pitchFamily="49" charset="-128"/>
            <a:ea typeface="ＭＳ ゴシック" panose="020B0609070205080204" pitchFamily="49" charset="-128"/>
          </a:endParaRPr>
        </a:p>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　財政調整基金で約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千万円、減債基金で約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千万円、公共施設整備基金で約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億円の増加が主な要因である。</a:t>
          </a:r>
          <a:endParaRPr lang="ja-JP" altLang="ja-JP" sz="15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・財政運営の安定化を図るために、引き続き計画的に基金の積み立てを行う。また、安定した財政運営を行う上で必要に応じた基金の活用を検討していく。</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・公共施設整備基金：公共施設等総合管理計画に基づき、今後継続的に実施される公共施設の改築や改修などの更新費用等に対応するための基金。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・職員退職手当基金：退職金の安定的な支出を図るための基金。</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・ふるさとまちづくり基金：寄附者の意向を反映した事業を実施し、多様な人々の参加による個性豊かで活力のあるふるさとづくりの推進を図る基金。</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億円、ふるさとまちづくり基金は約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千万円の増加などにより昨年度と比べ全体で約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千万円の増加となった。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・公共施設整備基金については、公共施設更新経費等の財源として収支調整分を積み立てたことが主な増加要因である。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・ふるさとまちづくり基金は、ふるさと納税民間ポータルサイトによる募集等により集まった寄附金を積み立てたことが主な増加要因である。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・公共施設整備基金：財務書類における減価償却累計額の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％の約半分を基金の残高目標とし、計画的に積立・活用していく。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・ふるさとまちづくり基金：引き続き寄附を募るとともに、寄附者の意向を反映した事業に活用する。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となっており、昨年度から約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の増加となった。</a:t>
          </a:r>
          <a:endParaRPr lang="ja-JP" altLang="ja-JP" sz="1500">
            <a:effectLst/>
            <a:latin typeface="ＭＳ ゴシック" panose="020B0609070205080204" pitchFamily="49" charset="-128"/>
            <a:ea typeface="ＭＳ ゴシック" panose="020B0609070205080204" pitchFamily="49" charset="-128"/>
          </a:endParaRPr>
        </a:p>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　葛城広域行政事務組合の解散に伴う葛城ふるさと市町村圏基金返還金を財政調整基金へ積み立てたことが主な要因である。</a:t>
          </a:r>
          <a:endParaRPr lang="ja-JP" altLang="ja-JP" sz="15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％程度を維持できるように努める。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千万円となっており、昨年度から約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lang="ja-JP" altLang="ja-JP" sz="1500">
            <a:effectLst/>
            <a:latin typeface="ＭＳ ゴシック" panose="020B0609070205080204" pitchFamily="49" charset="-128"/>
            <a:ea typeface="ＭＳ ゴシック" panose="020B0609070205080204" pitchFamily="49" charset="-128"/>
          </a:endParaRPr>
        </a:p>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公立小中学校空調設備</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設置緊急支援補助金を減債基金へ積み立てたことが主な要因である。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5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・将来にわたる市財政の効率的かつ効果的な財政運営のために、財源が不足した場合の市債の償還や必要に応じて繰上償還の財源として活用する。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78,596
24.26
35,884,413
34,794,903
946,479
15,852,370
30,065,298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本市では、平成２８年度に策定した公共施設等総合管理計画において、公共施設等の延べ床面積を今後４０年間で１５％削減するという目標を掲げている。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ついては上昇傾向にあり、今後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は各部門において個別施設計画のもと着実に対策を行い、比率の改善とともに良質かつ持続可能な公共施設サービスの実現に努める。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29119</xdr:rowOff>
    </xdr:from>
    <xdr:to>
      <xdr:col>23</xdr:col>
      <xdr:colOff>136525</xdr:colOff>
      <xdr:row>32</xdr:row>
      <xdr:rowOff>130719</xdr:rowOff>
    </xdr:to>
    <xdr:sp macro="" textlink="">
      <xdr:nvSpPr>
        <xdr:cNvPr id="83" name="楕円 82"/>
        <xdr:cNvSpPr/>
      </xdr:nvSpPr>
      <xdr:spPr>
        <a:xfrm>
          <a:off x="4711700" y="55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7546</xdr:rowOff>
    </xdr:from>
    <xdr:ext cx="405111" cy="259045"/>
    <xdr:sp macro="" textlink="">
      <xdr:nvSpPr>
        <xdr:cNvPr id="84" name="有形固定資産減価償却率該当値テキスト"/>
        <xdr:cNvSpPr txBox="1"/>
      </xdr:nvSpPr>
      <xdr:spPr>
        <a:xfrm>
          <a:off x="4813300" y="549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157389</xdr:rowOff>
    </xdr:from>
    <xdr:to>
      <xdr:col>19</xdr:col>
      <xdr:colOff>187325</xdr:colOff>
      <xdr:row>32</xdr:row>
      <xdr:rowOff>87539</xdr:rowOff>
    </xdr:to>
    <xdr:sp macro="" textlink="">
      <xdr:nvSpPr>
        <xdr:cNvPr id="85" name="楕円 84"/>
        <xdr:cNvSpPr/>
      </xdr:nvSpPr>
      <xdr:spPr>
        <a:xfrm>
          <a:off x="4000500" y="54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36739</xdr:rowOff>
    </xdr:from>
    <xdr:to>
      <xdr:col>23</xdr:col>
      <xdr:colOff>85725</xdr:colOff>
      <xdr:row>32</xdr:row>
      <xdr:rowOff>79919</xdr:rowOff>
    </xdr:to>
    <xdr:cxnSp macro="">
      <xdr:nvCxnSpPr>
        <xdr:cNvPr id="86" name="直線コネクタ 85"/>
        <xdr:cNvCxnSpPr/>
      </xdr:nvCxnSpPr>
      <xdr:spPr>
        <a:xfrm>
          <a:off x="4051300" y="552313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120378</xdr:rowOff>
    </xdr:from>
    <xdr:to>
      <xdr:col>15</xdr:col>
      <xdr:colOff>187325</xdr:colOff>
      <xdr:row>32</xdr:row>
      <xdr:rowOff>50528</xdr:rowOff>
    </xdr:to>
    <xdr:sp macro="" textlink="">
      <xdr:nvSpPr>
        <xdr:cNvPr id="87" name="楕円 86"/>
        <xdr:cNvSpPr/>
      </xdr:nvSpPr>
      <xdr:spPr>
        <a:xfrm>
          <a:off x="3238500" y="54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171178</xdr:rowOff>
    </xdr:from>
    <xdr:to>
      <xdr:col>19</xdr:col>
      <xdr:colOff>136525</xdr:colOff>
      <xdr:row>32</xdr:row>
      <xdr:rowOff>36739</xdr:rowOff>
    </xdr:to>
    <xdr:cxnSp macro="">
      <xdr:nvCxnSpPr>
        <xdr:cNvPr id="88" name="直線コネクタ 87"/>
        <xdr:cNvCxnSpPr/>
      </xdr:nvCxnSpPr>
      <xdr:spPr>
        <a:xfrm>
          <a:off x="3289300" y="5486128"/>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89" name="楕円 88"/>
        <xdr:cNvSpPr/>
      </xdr:nvSpPr>
      <xdr:spPr>
        <a:xfrm>
          <a:off x="2476500" y="53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115661</xdr:rowOff>
    </xdr:from>
    <xdr:to>
      <xdr:col>15</xdr:col>
      <xdr:colOff>136525</xdr:colOff>
      <xdr:row>31</xdr:row>
      <xdr:rowOff>171178</xdr:rowOff>
    </xdr:to>
    <xdr:cxnSp macro="">
      <xdr:nvCxnSpPr>
        <xdr:cNvPr id="90" name="直線コネクタ 89"/>
        <xdr:cNvCxnSpPr/>
      </xdr:nvCxnSpPr>
      <xdr:spPr>
        <a:xfrm>
          <a:off x="2527300" y="5430611"/>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21681</xdr:rowOff>
    </xdr:from>
    <xdr:to>
      <xdr:col>7</xdr:col>
      <xdr:colOff>187325</xdr:colOff>
      <xdr:row>31</xdr:row>
      <xdr:rowOff>123281</xdr:rowOff>
    </xdr:to>
    <xdr:sp macro="" textlink="">
      <xdr:nvSpPr>
        <xdr:cNvPr id="91" name="楕円 90"/>
        <xdr:cNvSpPr/>
      </xdr:nvSpPr>
      <xdr:spPr>
        <a:xfrm>
          <a:off x="1714500" y="53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72481</xdr:rowOff>
    </xdr:from>
    <xdr:to>
      <xdr:col>11</xdr:col>
      <xdr:colOff>136525</xdr:colOff>
      <xdr:row>31</xdr:row>
      <xdr:rowOff>115661</xdr:rowOff>
    </xdr:to>
    <xdr:cxnSp macro="">
      <xdr:nvCxnSpPr>
        <xdr:cNvPr id="92" name="直線コネクタ 91"/>
        <xdr:cNvCxnSpPr/>
      </xdr:nvCxnSpPr>
      <xdr:spPr>
        <a:xfrm>
          <a:off x="1765300" y="538743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xdr:cNvSpPr txBox="1"/>
      </xdr:nvSpPr>
      <xdr:spPr>
        <a:xfrm>
          <a:off x="1562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78666</xdr:rowOff>
    </xdr:from>
    <xdr:ext cx="405111" cy="259045"/>
    <xdr:sp macro="" textlink="">
      <xdr:nvSpPr>
        <xdr:cNvPr id="97" name="n_1mainValue有形固定資産減価償却率"/>
        <xdr:cNvSpPr txBox="1"/>
      </xdr:nvSpPr>
      <xdr:spPr>
        <a:xfrm>
          <a:off x="3836044" y="556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41655</xdr:rowOff>
    </xdr:from>
    <xdr:ext cx="405111" cy="259045"/>
    <xdr:sp macro="" textlink="">
      <xdr:nvSpPr>
        <xdr:cNvPr id="98" name="n_2mainValue有形固定資産減価償却率"/>
        <xdr:cNvSpPr txBox="1"/>
      </xdr:nvSpPr>
      <xdr:spPr>
        <a:xfrm>
          <a:off x="3086744" y="552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99" name="n_3mainValue有形固定資産減価償却率"/>
        <xdr:cNvSpPr txBox="1"/>
      </xdr:nvSpPr>
      <xdr:spPr>
        <a:xfrm>
          <a:off x="2324744" y="547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139808</xdr:rowOff>
    </xdr:from>
    <xdr:ext cx="405111" cy="259045"/>
    <xdr:sp macro="" textlink="">
      <xdr:nvSpPr>
        <xdr:cNvPr id="100" name="n_4mainValue有形固定資産減価償却率"/>
        <xdr:cNvSpPr txBox="1"/>
      </xdr:nvSpPr>
      <xdr:spPr>
        <a:xfrm>
          <a:off x="1562744" y="5111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平均値よりも数値が大きくなっているのは、昭和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年代以降の人口急増に伴う施設整備等による地方債の発行が主な要因となっている。引き続き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新規市債発行額を元金償還額以内に抑制する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という方針のもと、地方債の発行を抑制し、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093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116932</xdr:rowOff>
    </xdr:from>
    <xdr:to>
      <xdr:col>76</xdr:col>
      <xdr:colOff>73025</xdr:colOff>
      <xdr:row>31</xdr:row>
      <xdr:rowOff>47082</xdr:rowOff>
    </xdr:to>
    <xdr:sp macro="" textlink="">
      <xdr:nvSpPr>
        <xdr:cNvPr id="145" name="楕円 144"/>
        <xdr:cNvSpPr/>
      </xdr:nvSpPr>
      <xdr:spPr>
        <a:xfrm>
          <a:off x="14744700" y="52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95359</xdr:rowOff>
    </xdr:from>
    <xdr:ext cx="469744" cy="259045"/>
    <xdr:sp macro="" textlink="">
      <xdr:nvSpPr>
        <xdr:cNvPr id="146" name="債務償還比率該当値テキスト"/>
        <xdr:cNvSpPr txBox="1"/>
      </xdr:nvSpPr>
      <xdr:spPr>
        <a:xfrm>
          <a:off x="14846300" y="52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43596</xdr:rowOff>
    </xdr:from>
    <xdr:to>
      <xdr:col>72</xdr:col>
      <xdr:colOff>123825</xdr:colOff>
      <xdr:row>31</xdr:row>
      <xdr:rowOff>145196</xdr:rowOff>
    </xdr:to>
    <xdr:sp macro="" textlink="">
      <xdr:nvSpPr>
        <xdr:cNvPr id="147" name="楕円 146"/>
        <xdr:cNvSpPr/>
      </xdr:nvSpPr>
      <xdr:spPr>
        <a:xfrm>
          <a:off x="14033500" y="53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167732</xdr:rowOff>
    </xdr:from>
    <xdr:to>
      <xdr:col>76</xdr:col>
      <xdr:colOff>22225</xdr:colOff>
      <xdr:row>31</xdr:row>
      <xdr:rowOff>94396</xdr:rowOff>
    </xdr:to>
    <xdr:cxnSp macro="">
      <xdr:nvCxnSpPr>
        <xdr:cNvPr id="148" name="直線コネクタ 147"/>
        <xdr:cNvCxnSpPr/>
      </xdr:nvCxnSpPr>
      <xdr:spPr>
        <a:xfrm flipV="1">
          <a:off x="14084300" y="5311232"/>
          <a:ext cx="711200" cy="9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11331</xdr:rowOff>
    </xdr:from>
    <xdr:to>
      <xdr:col>68</xdr:col>
      <xdr:colOff>123825</xdr:colOff>
      <xdr:row>31</xdr:row>
      <xdr:rowOff>112931</xdr:rowOff>
    </xdr:to>
    <xdr:sp macro="" textlink="">
      <xdr:nvSpPr>
        <xdr:cNvPr id="149" name="楕円 148"/>
        <xdr:cNvSpPr/>
      </xdr:nvSpPr>
      <xdr:spPr>
        <a:xfrm>
          <a:off x="13271500" y="53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62131</xdr:rowOff>
    </xdr:from>
    <xdr:to>
      <xdr:col>72</xdr:col>
      <xdr:colOff>73025</xdr:colOff>
      <xdr:row>31</xdr:row>
      <xdr:rowOff>94396</xdr:rowOff>
    </xdr:to>
    <xdr:cxnSp macro="">
      <xdr:nvCxnSpPr>
        <xdr:cNvPr id="150" name="直線コネクタ 149"/>
        <xdr:cNvCxnSpPr/>
      </xdr:nvCxnSpPr>
      <xdr:spPr>
        <a:xfrm>
          <a:off x="13322300" y="5377081"/>
          <a:ext cx="762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84497</xdr:rowOff>
    </xdr:from>
    <xdr:to>
      <xdr:col>64</xdr:col>
      <xdr:colOff>123825</xdr:colOff>
      <xdr:row>32</xdr:row>
      <xdr:rowOff>14647</xdr:rowOff>
    </xdr:to>
    <xdr:sp macro="" textlink="">
      <xdr:nvSpPr>
        <xdr:cNvPr id="151" name="楕円 150"/>
        <xdr:cNvSpPr/>
      </xdr:nvSpPr>
      <xdr:spPr>
        <a:xfrm>
          <a:off x="12509500" y="53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62131</xdr:rowOff>
    </xdr:from>
    <xdr:to>
      <xdr:col>68</xdr:col>
      <xdr:colOff>73025</xdr:colOff>
      <xdr:row>31</xdr:row>
      <xdr:rowOff>135297</xdr:rowOff>
    </xdr:to>
    <xdr:cxnSp macro="">
      <xdr:nvCxnSpPr>
        <xdr:cNvPr id="152" name="直線コネクタ 151"/>
        <xdr:cNvCxnSpPr/>
      </xdr:nvCxnSpPr>
      <xdr:spPr>
        <a:xfrm flipV="1">
          <a:off x="12560300" y="5377081"/>
          <a:ext cx="7620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39469</xdr:rowOff>
    </xdr:from>
    <xdr:to>
      <xdr:col>60</xdr:col>
      <xdr:colOff>123825</xdr:colOff>
      <xdr:row>32</xdr:row>
      <xdr:rowOff>141069</xdr:rowOff>
    </xdr:to>
    <xdr:sp macro="" textlink="">
      <xdr:nvSpPr>
        <xdr:cNvPr id="153" name="楕円 152"/>
        <xdr:cNvSpPr/>
      </xdr:nvSpPr>
      <xdr:spPr>
        <a:xfrm>
          <a:off x="11747500" y="55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135297</xdr:rowOff>
    </xdr:from>
    <xdr:to>
      <xdr:col>64</xdr:col>
      <xdr:colOff>73025</xdr:colOff>
      <xdr:row>32</xdr:row>
      <xdr:rowOff>90269</xdr:rowOff>
    </xdr:to>
    <xdr:cxnSp macro="">
      <xdr:nvCxnSpPr>
        <xdr:cNvPr id="154" name="直線コネクタ 153"/>
        <xdr:cNvCxnSpPr/>
      </xdr:nvCxnSpPr>
      <xdr:spPr>
        <a:xfrm flipV="1">
          <a:off x="11798300" y="5450247"/>
          <a:ext cx="762000" cy="1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136323</xdr:rowOff>
    </xdr:from>
    <xdr:ext cx="469744" cy="259045"/>
    <xdr:sp macro="" textlink="">
      <xdr:nvSpPr>
        <xdr:cNvPr id="159" name="n_1mainValue債務償還比率"/>
        <xdr:cNvSpPr txBox="1"/>
      </xdr:nvSpPr>
      <xdr:spPr>
        <a:xfrm>
          <a:off x="13836727" y="54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104058</xdr:rowOff>
    </xdr:from>
    <xdr:ext cx="469744" cy="259045"/>
    <xdr:sp macro="" textlink="">
      <xdr:nvSpPr>
        <xdr:cNvPr id="160" name="n_2mainValue債務償還比率"/>
        <xdr:cNvSpPr txBox="1"/>
      </xdr:nvSpPr>
      <xdr:spPr>
        <a:xfrm>
          <a:off x="13087427" y="541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5774</xdr:rowOff>
    </xdr:from>
    <xdr:ext cx="469744" cy="259045"/>
    <xdr:sp macro="" textlink="">
      <xdr:nvSpPr>
        <xdr:cNvPr id="161" name="n_3mainValue債務償還比率"/>
        <xdr:cNvSpPr txBox="1"/>
      </xdr:nvSpPr>
      <xdr:spPr>
        <a:xfrm>
          <a:off x="12325427" y="54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132196</xdr:rowOff>
    </xdr:from>
    <xdr:ext cx="469744" cy="259045"/>
    <xdr:sp macro="" textlink="">
      <xdr:nvSpPr>
        <xdr:cNvPr id="162" name="n_4mainValue債務償還比率"/>
        <xdr:cNvSpPr txBox="1"/>
      </xdr:nvSpPr>
      <xdr:spPr>
        <a:xfrm>
          <a:off x="11563427" y="56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78,596
24.26
35,884,413
34,794,903
946,479
15,852,370
30,065,298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4" name="楕円 73"/>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133186</xdr:rowOff>
    </xdr:from>
    <xdr:ext cx="405111" cy="259045"/>
    <xdr:sp macro="" textlink="">
      <xdr:nvSpPr>
        <xdr:cNvPr id="75" name="【道路】&#10;有形固定資産減価償却率該当値テキスト"/>
        <xdr:cNvSpPr txBox="1"/>
      </xdr:nvSpPr>
      <xdr:spPr>
        <a:xfrm>
          <a:off x="4673600" y="647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79284</xdr:rowOff>
    </xdr:from>
    <xdr:to>
      <xdr:col>20</xdr:col>
      <xdr:colOff>38100</xdr:colOff>
      <xdr:row>39</xdr:row>
      <xdr:rowOff>9434</xdr:rowOff>
    </xdr:to>
    <xdr:sp macro="" textlink="">
      <xdr:nvSpPr>
        <xdr:cNvPr id="76" name="楕円 75"/>
        <xdr:cNvSpPr/>
      </xdr:nvSpPr>
      <xdr:spPr>
        <a:xfrm>
          <a:off x="3746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130084</xdr:rowOff>
    </xdr:from>
    <xdr:to>
      <xdr:col>24</xdr:col>
      <xdr:colOff>63500</xdr:colOff>
      <xdr:row>38</xdr:row>
      <xdr:rowOff>161109</xdr:rowOff>
    </xdr:to>
    <xdr:cxnSp macro="">
      <xdr:nvCxnSpPr>
        <xdr:cNvPr id="77" name="直線コネクタ 76"/>
        <xdr:cNvCxnSpPr/>
      </xdr:nvCxnSpPr>
      <xdr:spPr>
        <a:xfrm>
          <a:off x="3797300" y="664518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49893</xdr:rowOff>
    </xdr:from>
    <xdr:to>
      <xdr:col>15</xdr:col>
      <xdr:colOff>101600</xdr:colOff>
      <xdr:row>38</xdr:row>
      <xdr:rowOff>151493</xdr:rowOff>
    </xdr:to>
    <xdr:sp macro="" textlink="">
      <xdr:nvSpPr>
        <xdr:cNvPr id="78" name="楕円 77"/>
        <xdr:cNvSpPr/>
      </xdr:nvSpPr>
      <xdr:spPr>
        <a:xfrm>
          <a:off x="2857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100693</xdr:rowOff>
    </xdr:from>
    <xdr:to>
      <xdr:col>19</xdr:col>
      <xdr:colOff>177800</xdr:colOff>
      <xdr:row>38</xdr:row>
      <xdr:rowOff>130084</xdr:rowOff>
    </xdr:to>
    <xdr:cxnSp macro="">
      <xdr:nvCxnSpPr>
        <xdr:cNvPr id="79" name="直線コネクタ 78"/>
        <xdr:cNvCxnSpPr/>
      </xdr:nvCxnSpPr>
      <xdr:spPr>
        <a:xfrm>
          <a:off x="2908300" y="66157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100693</xdr:rowOff>
    </xdr:to>
    <xdr:cxnSp macro="">
      <xdr:nvCxnSpPr>
        <xdr:cNvPr id="81" name="直線コネクタ 80"/>
        <xdr:cNvCxnSpPr/>
      </xdr:nvCxnSpPr>
      <xdr:spPr>
        <a:xfrm>
          <a:off x="2019300" y="65864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160927</xdr:rowOff>
    </xdr:from>
    <xdr:to>
      <xdr:col>6</xdr:col>
      <xdr:colOff>38100</xdr:colOff>
      <xdr:row>38</xdr:row>
      <xdr:rowOff>91077</xdr:rowOff>
    </xdr:to>
    <xdr:sp macro="" textlink="">
      <xdr:nvSpPr>
        <xdr:cNvPr id="82" name="楕円 81"/>
        <xdr:cNvSpPr/>
      </xdr:nvSpPr>
      <xdr:spPr>
        <a:xfrm>
          <a:off x="1079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40277</xdr:rowOff>
    </xdr:from>
    <xdr:to>
      <xdr:col>10</xdr:col>
      <xdr:colOff>114300</xdr:colOff>
      <xdr:row>38</xdr:row>
      <xdr:rowOff>71301</xdr:rowOff>
    </xdr:to>
    <xdr:cxnSp macro="">
      <xdr:nvCxnSpPr>
        <xdr:cNvPr id="83" name="直線コネクタ 82"/>
        <xdr:cNvCxnSpPr/>
      </xdr:nvCxnSpPr>
      <xdr:spPr>
        <a:xfrm>
          <a:off x="1130300" y="655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25961</xdr:rowOff>
    </xdr:from>
    <xdr:ext cx="405111" cy="259045"/>
    <xdr:sp macro="" textlink="">
      <xdr:nvSpPr>
        <xdr:cNvPr id="88" name="n_1mainValue【道路】&#10;有形固定資産減価償却率"/>
        <xdr:cNvSpPr txBox="1"/>
      </xdr:nvSpPr>
      <xdr:spPr>
        <a:xfrm>
          <a:off x="35820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168020</xdr:rowOff>
    </xdr:from>
    <xdr:ext cx="405111" cy="259045"/>
    <xdr:sp macro="" textlink="">
      <xdr:nvSpPr>
        <xdr:cNvPr id="89" name="n_2mainValue【道路】&#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90" name="n_3main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107604</xdr:rowOff>
    </xdr:from>
    <xdr:ext cx="405111" cy="259045"/>
    <xdr:sp macro="" textlink="">
      <xdr:nvSpPr>
        <xdr:cNvPr id="91" name="n_4mainValue【道路】&#10;有形固定資産減価償却率"/>
        <xdr:cNvSpPr txBox="1"/>
      </xdr:nvSpPr>
      <xdr:spPr>
        <a:xfrm>
          <a:off x="927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3873</xdr:rowOff>
    </xdr:from>
    <xdr:to>
      <xdr:col>55</xdr:col>
      <xdr:colOff>50800</xdr:colOff>
      <xdr:row>41</xdr:row>
      <xdr:rowOff>105473</xdr:rowOff>
    </xdr:to>
    <xdr:sp macro="" textlink="">
      <xdr:nvSpPr>
        <xdr:cNvPr id="131" name="楕円 130"/>
        <xdr:cNvSpPr/>
      </xdr:nvSpPr>
      <xdr:spPr>
        <a:xfrm>
          <a:off x="10426700" y="70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153750</xdr:rowOff>
    </xdr:from>
    <xdr:ext cx="469744" cy="259045"/>
    <xdr:sp macro="" textlink="">
      <xdr:nvSpPr>
        <xdr:cNvPr id="132" name="【道路】&#10;一人当たり延長該当値テキスト"/>
        <xdr:cNvSpPr txBox="1"/>
      </xdr:nvSpPr>
      <xdr:spPr>
        <a:xfrm>
          <a:off x="10515600" y="70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9055</xdr:rowOff>
    </xdr:from>
    <xdr:to>
      <xdr:col>50</xdr:col>
      <xdr:colOff>165100</xdr:colOff>
      <xdr:row>41</xdr:row>
      <xdr:rowOff>110655</xdr:rowOff>
    </xdr:to>
    <xdr:sp macro="" textlink="">
      <xdr:nvSpPr>
        <xdr:cNvPr id="133" name="楕円 132"/>
        <xdr:cNvSpPr/>
      </xdr:nvSpPr>
      <xdr:spPr>
        <a:xfrm>
          <a:off x="9588500" y="70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54673</xdr:rowOff>
    </xdr:from>
    <xdr:to>
      <xdr:col>55</xdr:col>
      <xdr:colOff>0</xdr:colOff>
      <xdr:row>41</xdr:row>
      <xdr:rowOff>59855</xdr:rowOff>
    </xdr:to>
    <xdr:cxnSp macro="">
      <xdr:nvCxnSpPr>
        <xdr:cNvPr id="134" name="直線コネクタ 133"/>
        <xdr:cNvCxnSpPr/>
      </xdr:nvCxnSpPr>
      <xdr:spPr>
        <a:xfrm flipV="1">
          <a:off x="9639300" y="7084123"/>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xdr:rowOff>
    </xdr:from>
    <xdr:to>
      <xdr:col>46</xdr:col>
      <xdr:colOff>38100</xdr:colOff>
      <xdr:row>41</xdr:row>
      <xdr:rowOff>111760</xdr:rowOff>
    </xdr:to>
    <xdr:sp macro="" textlink="">
      <xdr:nvSpPr>
        <xdr:cNvPr id="135" name="楕円 134"/>
        <xdr:cNvSpPr/>
      </xdr:nvSpPr>
      <xdr:spPr>
        <a:xfrm>
          <a:off x="8699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59855</xdr:rowOff>
    </xdr:from>
    <xdr:to>
      <xdr:col>50</xdr:col>
      <xdr:colOff>114300</xdr:colOff>
      <xdr:row>41</xdr:row>
      <xdr:rowOff>60960</xdr:rowOff>
    </xdr:to>
    <xdr:cxnSp macro="">
      <xdr:nvCxnSpPr>
        <xdr:cNvPr id="136" name="直線コネクタ 135"/>
        <xdr:cNvCxnSpPr/>
      </xdr:nvCxnSpPr>
      <xdr:spPr>
        <a:xfrm flipV="1">
          <a:off x="8750300" y="708930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10351</xdr:rowOff>
    </xdr:from>
    <xdr:to>
      <xdr:col>41</xdr:col>
      <xdr:colOff>101600</xdr:colOff>
      <xdr:row>41</xdr:row>
      <xdr:rowOff>111951</xdr:rowOff>
    </xdr:to>
    <xdr:sp macro="" textlink="">
      <xdr:nvSpPr>
        <xdr:cNvPr id="137" name="楕円 136"/>
        <xdr:cNvSpPr/>
      </xdr:nvSpPr>
      <xdr:spPr>
        <a:xfrm>
          <a:off x="7810500" y="70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60960</xdr:rowOff>
    </xdr:from>
    <xdr:to>
      <xdr:col>45</xdr:col>
      <xdr:colOff>177800</xdr:colOff>
      <xdr:row>41</xdr:row>
      <xdr:rowOff>61151</xdr:rowOff>
    </xdr:to>
    <xdr:cxnSp macro="">
      <xdr:nvCxnSpPr>
        <xdr:cNvPr id="138" name="直線コネクタ 137"/>
        <xdr:cNvCxnSpPr/>
      </xdr:nvCxnSpPr>
      <xdr:spPr>
        <a:xfrm flipV="1">
          <a:off x="7861300" y="709041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10579</xdr:rowOff>
    </xdr:from>
    <xdr:to>
      <xdr:col>36</xdr:col>
      <xdr:colOff>165100</xdr:colOff>
      <xdr:row>41</xdr:row>
      <xdr:rowOff>112179</xdr:rowOff>
    </xdr:to>
    <xdr:sp macro="" textlink="">
      <xdr:nvSpPr>
        <xdr:cNvPr id="139" name="楕円 138"/>
        <xdr:cNvSpPr/>
      </xdr:nvSpPr>
      <xdr:spPr>
        <a:xfrm>
          <a:off x="6921500" y="70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61151</xdr:rowOff>
    </xdr:from>
    <xdr:to>
      <xdr:col>41</xdr:col>
      <xdr:colOff>50800</xdr:colOff>
      <xdr:row>41</xdr:row>
      <xdr:rowOff>61379</xdr:rowOff>
    </xdr:to>
    <xdr:cxnSp macro="">
      <xdr:nvCxnSpPr>
        <xdr:cNvPr id="140" name="直線コネクタ 139"/>
        <xdr:cNvCxnSpPr/>
      </xdr:nvCxnSpPr>
      <xdr:spPr>
        <a:xfrm flipV="1">
          <a:off x="6972300" y="709060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101782</xdr:rowOff>
    </xdr:from>
    <xdr:ext cx="469744" cy="259045"/>
    <xdr:sp macro="" textlink="">
      <xdr:nvSpPr>
        <xdr:cNvPr id="145" name="n_1mainValue【道路】&#10;一人当たり延長"/>
        <xdr:cNvSpPr txBox="1"/>
      </xdr:nvSpPr>
      <xdr:spPr>
        <a:xfrm>
          <a:off x="9391727" y="71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102887</xdr:rowOff>
    </xdr:from>
    <xdr:ext cx="469744" cy="259045"/>
    <xdr:sp macro="" textlink="">
      <xdr:nvSpPr>
        <xdr:cNvPr id="146" name="n_2mainValue【道路】&#10;一人当たり延長"/>
        <xdr:cNvSpPr txBox="1"/>
      </xdr:nvSpPr>
      <xdr:spPr>
        <a:xfrm>
          <a:off x="8515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103078</xdr:rowOff>
    </xdr:from>
    <xdr:ext cx="469744" cy="259045"/>
    <xdr:sp macro="" textlink="">
      <xdr:nvSpPr>
        <xdr:cNvPr id="147" name="n_3mainValue【道路】&#10;一人当たり延長"/>
        <xdr:cNvSpPr txBox="1"/>
      </xdr:nvSpPr>
      <xdr:spPr>
        <a:xfrm>
          <a:off x="7626427" y="71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103306</xdr:rowOff>
    </xdr:from>
    <xdr:ext cx="469744" cy="259045"/>
    <xdr:sp macro="" textlink="">
      <xdr:nvSpPr>
        <xdr:cNvPr id="148" name="n_4mainValue【道路】&#10;一人当たり延長"/>
        <xdr:cNvSpPr txBox="1"/>
      </xdr:nvSpPr>
      <xdr:spPr>
        <a:xfrm>
          <a:off x="6737427" y="71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81462</xdr:rowOff>
    </xdr:from>
    <xdr:to>
      <xdr:col>24</xdr:col>
      <xdr:colOff>114300</xdr:colOff>
      <xdr:row>59</xdr:row>
      <xdr:rowOff>11612</xdr:rowOff>
    </xdr:to>
    <xdr:sp macro="" textlink="">
      <xdr:nvSpPr>
        <xdr:cNvPr id="190" name="楕円 189"/>
        <xdr:cNvSpPr/>
      </xdr:nvSpPr>
      <xdr:spPr>
        <a:xfrm>
          <a:off x="4584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104339</xdr:rowOff>
    </xdr:from>
    <xdr:ext cx="405111" cy="259045"/>
    <xdr:sp macro="" textlink="">
      <xdr:nvSpPr>
        <xdr:cNvPr id="191" name="【橋りょう・トンネル】&#10;有形固定資産減価償却率該当値テキスト"/>
        <xdr:cNvSpPr txBox="1"/>
      </xdr:nvSpPr>
      <xdr:spPr>
        <a:xfrm>
          <a:off x="4673600" y="987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55335</xdr:rowOff>
    </xdr:from>
    <xdr:to>
      <xdr:col>20</xdr:col>
      <xdr:colOff>38100</xdr:colOff>
      <xdr:row>58</xdr:row>
      <xdr:rowOff>156935</xdr:rowOff>
    </xdr:to>
    <xdr:sp macro="" textlink="">
      <xdr:nvSpPr>
        <xdr:cNvPr id="192" name="楕円 191"/>
        <xdr:cNvSpPr/>
      </xdr:nvSpPr>
      <xdr:spPr>
        <a:xfrm>
          <a:off x="3746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106135</xdr:rowOff>
    </xdr:from>
    <xdr:to>
      <xdr:col>24</xdr:col>
      <xdr:colOff>63500</xdr:colOff>
      <xdr:row>58</xdr:row>
      <xdr:rowOff>132262</xdr:rowOff>
    </xdr:to>
    <xdr:cxnSp macro="">
      <xdr:nvCxnSpPr>
        <xdr:cNvPr id="193" name="直線コネクタ 192"/>
        <xdr:cNvCxnSpPr/>
      </xdr:nvCxnSpPr>
      <xdr:spPr>
        <a:xfrm>
          <a:off x="3797300" y="100502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27577</xdr:rowOff>
    </xdr:from>
    <xdr:to>
      <xdr:col>15</xdr:col>
      <xdr:colOff>101600</xdr:colOff>
      <xdr:row>58</xdr:row>
      <xdr:rowOff>129177</xdr:rowOff>
    </xdr:to>
    <xdr:sp macro="" textlink="">
      <xdr:nvSpPr>
        <xdr:cNvPr id="194" name="楕円 193"/>
        <xdr:cNvSpPr/>
      </xdr:nvSpPr>
      <xdr:spPr>
        <a:xfrm>
          <a:off x="2857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78377</xdr:rowOff>
    </xdr:from>
    <xdr:to>
      <xdr:col>19</xdr:col>
      <xdr:colOff>177800</xdr:colOff>
      <xdr:row>58</xdr:row>
      <xdr:rowOff>106135</xdr:rowOff>
    </xdr:to>
    <xdr:cxnSp macro="">
      <xdr:nvCxnSpPr>
        <xdr:cNvPr id="195" name="直線コネクタ 194"/>
        <xdr:cNvCxnSpPr/>
      </xdr:nvCxnSpPr>
      <xdr:spPr>
        <a:xfrm>
          <a:off x="2908300" y="100224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171269</xdr:rowOff>
    </xdr:from>
    <xdr:to>
      <xdr:col>10</xdr:col>
      <xdr:colOff>165100</xdr:colOff>
      <xdr:row>58</xdr:row>
      <xdr:rowOff>101419</xdr:rowOff>
    </xdr:to>
    <xdr:sp macro="" textlink="">
      <xdr:nvSpPr>
        <xdr:cNvPr id="196" name="楕円 195"/>
        <xdr:cNvSpPr/>
      </xdr:nvSpPr>
      <xdr:spPr>
        <a:xfrm>
          <a:off x="1968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50619</xdr:rowOff>
    </xdr:from>
    <xdr:to>
      <xdr:col>15</xdr:col>
      <xdr:colOff>50800</xdr:colOff>
      <xdr:row>58</xdr:row>
      <xdr:rowOff>78377</xdr:rowOff>
    </xdr:to>
    <xdr:cxnSp macro="">
      <xdr:nvCxnSpPr>
        <xdr:cNvPr id="197" name="直線コネクタ 196"/>
        <xdr:cNvCxnSpPr/>
      </xdr:nvCxnSpPr>
      <xdr:spPr>
        <a:xfrm>
          <a:off x="2019300" y="99947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143510</xdr:rowOff>
    </xdr:from>
    <xdr:to>
      <xdr:col>6</xdr:col>
      <xdr:colOff>38100</xdr:colOff>
      <xdr:row>58</xdr:row>
      <xdr:rowOff>73660</xdr:rowOff>
    </xdr:to>
    <xdr:sp macro="" textlink="">
      <xdr:nvSpPr>
        <xdr:cNvPr id="198" name="楕円 197"/>
        <xdr:cNvSpPr/>
      </xdr:nvSpPr>
      <xdr:spPr>
        <a:xfrm>
          <a:off x="107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22860</xdr:rowOff>
    </xdr:from>
    <xdr:to>
      <xdr:col>10</xdr:col>
      <xdr:colOff>114300</xdr:colOff>
      <xdr:row>58</xdr:row>
      <xdr:rowOff>50619</xdr:rowOff>
    </xdr:to>
    <xdr:cxnSp macro="">
      <xdr:nvCxnSpPr>
        <xdr:cNvPr id="199" name="直線コネクタ 198"/>
        <xdr:cNvCxnSpPr/>
      </xdr:nvCxnSpPr>
      <xdr:spPr>
        <a:xfrm>
          <a:off x="1130300" y="99669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2012</xdr:rowOff>
    </xdr:from>
    <xdr:ext cx="405111" cy="259045"/>
    <xdr:sp macro="" textlink="">
      <xdr:nvSpPr>
        <xdr:cNvPr id="204" name="n_1mainValue【橋りょう・トンネル】&#10;有形固定資産減価償却率"/>
        <xdr:cNvSpPr txBox="1"/>
      </xdr:nvSpPr>
      <xdr:spPr>
        <a:xfrm>
          <a:off x="35820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145704</xdr:rowOff>
    </xdr:from>
    <xdr:ext cx="405111" cy="259045"/>
    <xdr:sp macro="" textlink="">
      <xdr:nvSpPr>
        <xdr:cNvPr id="205" name="n_2mainValue【橋りょう・トンネル】&#10;有形固定資産減価償却率"/>
        <xdr:cNvSpPr txBox="1"/>
      </xdr:nvSpPr>
      <xdr:spPr>
        <a:xfrm>
          <a:off x="2705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117946</xdr:rowOff>
    </xdr:from>
    <xdr:ext cx="405111" cy="259045"/>
    <xdr:sp macro="" textlink="">
      <xdr:nvSpPr>
        <xdr:cNvPr id="206" name="n_3mainValue【橋りょう・トンネル】&#10;有形固定資産減価償却率"/>
        <xdr:cNvSpPr txBox="1"/>
      </xdr:nvSpPr>
      <xdr:spPr>
        <a:xfrm>
          <a:off x="1816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90187</xdr:rowOff>
    </xdr:from>
    <xdr:ext cx="405111" cy="259045"/>
    <xdr:sp macro="" textlink="">
      <xdr:nvSpPr>
        <xdr:cNvPr id="207" name="n_4mainValue【橋りょう・トンネル】&#10;有形固定資産減価償却率"/>
        <xdr:cNvSpPr txBox="1"/>
      </xdr:nvSpPr>
      <xdr:spPr>
        <a:xfrm>
          <a:off x="927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92976</xdr:rowOff>
    </xdr:from>
    <xdr:to>
      <xdr:col>55</xdr:col>
      <xdr:colOff>50800</xdr:colOff>
      <xdr:row>64</xdr:row>
      <xdr:rowOff>23126</xdr:rowOff>
    </xdr:to>
    <xdr:sp macro="" textlink="">
      <xdr:nvSpPr>
        <xdr:cNvPr id="247" name="楕円 246"/>
        <xdr:cNvSpPr/>
      </xdr:nvSpPr>
      <xdr:spPr>
        <a:xfrm>
          <a:off x="10426700" y="1089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xdr:cNvSpPr txBox="1"/>
      </xdr:nvSpPr>
      <xdr:spPr>
        <a:xfrm>
          <a:off x="10515600"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93358</xdr:rowOff>
    </xdr:from>
    <xdr:to>
      <xdr:col>50</xdr:col>
      <xdr:colOff>165100</xdr:colOff>
      <xdr:row>64</xdr:row>
      <xdr:rowOff>23508</xdr:rowOff>
    </xdr:to>
    <xdr:sp macro="" textlink="">
      <xdr:nvSpPr>
        <xdr:cNvPr id="249" name="楕円 248"/>
        <xdr:cNvSpPr/>
      </xdr:nvSpPr>
      <xdr:spPr>
        <a:xfrm>
          <a:off x="9588500" y="10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143776</xdr:rowOff>
    </xdr:from>
    <xdr:to>
      <xdr:col>55</xdr:col>
      <xdr:colOff>0</xdr:colOff>
      <xdr:row>63</xdr:row>
      <xdr:rowOff>144158</xdr:rowOff>
    </xdr:to>
    <xdr:cxnSp macro="">
      <xdr:nvCxnSpPr>
        <xdr:cNvPr id="250" name="直線コネクタ 249"/>
        <xdr:cNvCxnSpPr/>
      </xdr:nvCxnSpPr>
      <xdr:spPr>
        <a:xfrm flipV="1">
          <a:off x="9639300" y="10945126"/>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93615</xdr:rowOff>
    </xdr:from>
    <xdr:to>
      <xdr:col>46</xdr:col>
      <xdr:colOff>38100</xdr:colOff>
      <xdr:row>64</xdr:row>
      <xdr:rowOff>23765</xdr:rowOff>
    </xdr:to>
    <xdr:sp macro="" textlink="">
      <xdr:nvSpPr>
        <xdr:cNvPr id="251" name="楕円 250"/>
        <xdr:cNvSpPr/>
      </xdr:nvSpPr>
      <xdr:spPr>
        <a:xfrm>
          <a:off x="8699500" y="10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144158</xdr:rowOff>
    </xdr:from>
    <xdr:to>
      <xdr:col>50</xdr:col>
      <xdr:colOff>114300</xdr:colOff>
      <xdr:row>63</xdr:row>
      <xdr:rowOff>144415</xdr:rowOff>
    </xdr:to>
    <xdr:cxnSp macro="">
      <xdr:nvCxnSpPr>
        <xdr:cNvPr id="252" name="直線コネクタ 251"/>
        <xdr:cNvCxnSpPr/>
      </xdr:nvCxnSpPr>
      <xdr:spPr>
        <a:xfrm flipV="1">
          <a:off x="8750300" y="10945508"/>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93445</xdr:rowOff>
    </xdr:from>
    <xdr:to>
      <xdr:col>41</xdr:col>
      <xdr:colOff>101600</xdr:colOff>
      <xdr:row>64</xdr:row>
      <xdr:rowOff>23595</xdr:rowOff>
    </xdr:to>
    <xdr:sp macro="" textlink="">
      <xdr:nvSpPr>
        <xdr:cNvPr id="253" name="楕円 252"/>
        <xdr:cNvSpPr/>
      </xdr:nvSpPr>
      <xdr:spPr>
        <a:xfrm>
          <a:off x="7810500" y="108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144245</xdr:rowOff>
    </xdr:from>
    <xdr:to>
      <xdr:col>45</xdr:col>
      <xdr:colOff>177800</xdr:colOff>
      <xdr:row>63</xdr:row>
      <xdr:rowOff>144415</xdr:rowOff>
    </xdr:to>
    <xdr:cxnSp macro="">
      <xdr:nvCxnSpPr>
        <xdr:cNvPr id="254" name="直線コネクタ 253"/>
        <xdr:cNvCxnSpPr/>
      </xdr:nvCxnSpPr>
      <xdr:spPr>
        <a:xfrm>
          <a:off x="7861300" y="10945595"/>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93059</xdr:rowOff>
    </xdr:from>
    <xdr:to>
      <xdr:col>36</xdr:col>
      <xdr:colOff>165100</xdr:colOff>
      <xdr:row>64</xdr:row>
      <xdr:rowOff>23209</xdr:rowOff>
    </xdr:to>
    <xdr:sp macro="" textlink="">
      <xdr:nvSpPr>
        <xdr:cNvPr id="255" name="楕円 254"/>
        <xdr:cNvSpPr/>
      </xdr:nvSpPr>
      <xdr:spPr>
        <a:xfrm>
          <a:off x="6921500" y="108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143859</xdr:rowOff>
    </xdr:from>
    <xdr:to>
      <xdr:col>41</xdr:col>
      <xdr:colOff>50800</xdr:colOff>
      <xdr:row>63</xdr:row>
      <xdr:rowOff>144245</xdr:rowOff>
    </xdr:to>
    <xdr:cxnSp macro="">
      <xdr:nvCxnSpPr>
        <xdr:cNvPr id="256" name="直線コネクタ 255"/>
        <xdr:cNvCxnSpPr/>
      </xdr:nvCxnSpPr>
      <xdr:spPr>
        <a:xfrm>
          <a:off x="6972300" y="10945209"/>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14635</xdr:rowOff>
    </xdr:from>
    <xdr:ext cx="534377" cy="259045"/>
    <xdr:sp macro="" textlink="">
      <xdr:nvSpPr>
        <xdr:cNvPr id="261" name="n_1mainValue【橋りょう・トンネル】&#10;一人当たり有形固定資産（償却資産）額"/>
        <xdr:cNvSpPr txBox="1"/>
      </xdr:nvSpPr>
      <xdr:spPr>
        <a:xfrm>
          <a:off x="9359411" y="109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14892</xdr:rowOff>
    </xdr:from>
    <xdr:ext cx="534377" cy="259045"/>
    <xdr:sp macro="" textlink="">
      <xdr:nvSpPr>
        <xdr:cNvPr id="262" name="n_2mainValue【橋りょう・トンネル】&#10;一人当たり有形固定資産（償却資産）額"/>
        <xdr:cNvSpPr txBox="1"/>
      </xdr:nvSpPr>
      <xdr:spPr>
        <a:xfrm>
          <a:off x="8483111" y="109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14722</xdr:rowOff>
    </xdr:from>
    <xdr:ext cx="534377" cy="259045"/>
    <xdr:sp macro="" textlink="">
      <xdr:nvSpPr>
        <xdr:cNvPr id="263" name="n_3mainValue【橋りょう・トンネル】&#10;一人当たり有形固定資産（償却資産）額"/>
        <xdr:cNvSpPr txBox="1"/>
      </xdr:nvSpPr>
      <xdr:spPr>
        <a:xfrm>
          <a:off x="7594111" y="10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14336</xdr:rowOff>
    </xdr:from>
    <xdr:ext cx="534377" cy="259045"/>
    <xdr:sp macro="" textlink="">
      <xdr:nvSpPr>
        <xdr:cNvPr id="264" name="n_4mainValue【橋りょう・トンネル】&#10;一人当たり有形固定資産（償却資産）額"/>
        <xdr:cNvSpPr txBox="1"/>
      </xdr:nvSpPr>
      <xdr:spPr>
        <a:xfrm>
          <a:off x="6705111" y="109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2539</xdr:rowOff>
    </xdr:from>
    <xdr:to>
      <xdr:col>24</xdr:col>
      <xdr:colOff>114300</xdr:colOff>
      <xdr:row>79</xdr:row>
      <xdr:rowOff>104139</xdr:rowOff>
    </xdr:to>
    <xdr:sp macro="" textlink="">
      <xdr:nvSpPr>
        <xdr:cNvPr id="305" name="楕円 304"/>
        <xdr:cNvSpPr/>
      </xdr:nvSpPr>
      <xdr:spPr>
        <a:xfrm>
          <a:off x="4584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25416</xdr:rowOff>
    </xdr:from>
    <xdr:ext cx="405111" cy="259045"/>
    <xdr:sp macro="" textlink="">
      <xdr:nvSpPr>
        <xdr:cNvPr id="306" name="【公営住宅】&#10;有形固定資産減価償却率該当値テキスト"/>
        <xdr:cNvSpPr txBox="1"/>
      </xdr:nvSpPr>
      <xdr:spPr>
        <a:xfrm>
          <a:off x="4673600"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132080</xdr:rowOff>
    </xdr:from>
    <xdr:to>
      <xdr:col>20</xdr:col>
      <xdr:colOff>38100</xdr:colOff>
      <xdr:row>79</xdr:row>
      <xdr:rowOff>62230</xdr:rowOff>
    </xdr:to>
    <xdr:sp macro="" textlink="">
      <xdr:nvSpPr>
        <xdr:cNvPr id="307" name="楕円 306"/>
        <xdr:cNvSpPr/>
      </xdr:nvSpPr>
      <xdr:spPr>
        <a:xfrm>
          <a:off x="3746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11430</xdr:rowOff>
    </xdr:from>
    <xdr:to>
      <xdr:col>24</xdr:col>
      <xdr:colOff>63500</xdr:colOff>
      <xdr:row>79</xdr:row>
      <xdr:rowOff>53339</xdr:rowOff>
    </xdr:to>
    <xdr:cxnSp macro="">
      <xdr:nvCxnSpPr>
        <xdr:cNvPr id="308" name="直線コネクタ 307"/>
        <xdr:cNvCxnSpPr/>
      </xdr:nvCxnSpPr>
      <xdr:spPr>
        <a:xfrm>
          <a:off x="3797300" y="135559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90170</xdr:rowOff>
    </xdr:from>
    <xdr:to>
      <xdr:col>15</xdr:col>
      <xdr:colOff>101600</xdr:colOff>
      <xdr:row>79</xdr:row>
      <xdr:rowOff>20320</xdr:rowOff>
    </xdr:to>
    <xdr:sp macro="" textlink="">
      <xdr:nvSpPr>
        <xdr:cNvPr id="309" name="楕円 308"/>
        <xdr:cNvSpPr/>
      </xdr:nvSpPr>
      <xdr:spPr>
        <a:xfrm>
          <a:off x="2857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140970</xdr:rowOff>
    </xdr:from>
    <xdr:to>
      <xdr:col>19</xdr:col>
      <xdr:colOff>177800</xdr:colOff>
      <xdr:row>79</xdr:row>
      <xdr:rowOff>11430</xdr:rowOff>
    </xdr:to>
    <xdr:cxnSp macro="">
      <xdr:nvCxnSpPr>
        <xdr:cNvPr id="310" name="直線コネクタ 309"/>
        <xdr:cNvCxnSpPr/>
      </xdr:nvCxnSpPr>
      <xdr:spPr>
        <a:xfrm>
          <a:off x="2908300" y="13514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48261</xdr:rowOff>
    </xdr:from>
    <xdr:to>
      <xdr:col>10</xdr:col>
      <xdr:colOff>165100</xdr:colOff>
      <xdr:row>78</xdr:row>
      <xdr:rowOff>149861</xdr:rowOff>
    </xdr:to>
    <xdr:sp macro="" textlink="">
      <xdr:nvSpPr>
        <xdr:cNvPr id="311" name="楕円 310"/>
        <xdr:cNvSpPr/>
      </xdr:nvSpPr>
      <xdr:spPr>
        <a:xfrm>
          <a:off x="1968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99061</xdr:rowOff>
    </xdr:from>
    <xdr:to>
      <xdr:col>15</xdr:col>
      <xdr:colOff>50800</xdr:colOff>
      <xdr:row>78</xdr:row>
      <xdr:rowOff>140970</xdr:rowOff>
    </xdr:to>
    <xdr:cxnSp macro="">
      <xdr:nvCxnSpPr>
        <xdr:cNvPr id="312" name="直線コネクタ 311"/>
        <xdr:cNvCxnSpPr/>
      </xdr:nvCxnSpPr>
      <xdr:spPr>
        <a:xfrm>
          <a:off x="2019300" y="13472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4445</xdr:rowOff>
    </xdr:from>
    <xdr:to>
      <xdr:col>6</xdr:col>
      <xdr:colOff>38100</xdr:colOff>
      <xdr:row>78</xdr:row>
      <xdr:rowOff>106045</xdr:rowOff>
    </xdr:to>
    <xdr:sp macro="" textlink="">
      <xdr:nvSpPr>
        <xdr:cNvPr id="313" name="楕円 312"/>
        <xdr:cNvSpPr/>
      </xdr:nvSpPr>
      <xdr:spPr>
        <a:xfrm>
          <a:off x="1079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55245</xdr:rowOff>
    </xdr:from>
    <xdr:to>
      <xdr:col>10</xdr:col>
      <xdr:colOff>114300</xdr:colOff>
      <xdr:row>78</xdr:row>
      <xdr:rowOff>99061</xdr:rowOff>
    </xdr:to>
    <xdr:cxnSp macro="">
      <xdr:nvCxnSpPr>
        <xdr:cNvPr id="314" name="直線コネクタ 313"/>
        <xdr:cNvCxnSpPr/>
      </xdr:nvCxnSpPr>
      <xdr:spPr>
        <a:xfrm>
          <a:off x="1130300" y="134283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78757</xdr:rowOff>
    </xdr:from>
    <xdr:ext cx="405111" cy="259045"/>
    <xdr:sp macro="" textlink="">
      <xdr:nvSpPr>
        <xdr:cNvPr id="319" name="n_1mainValue【公営住宅】&#10;有形固定資産減価償却率"/>
        <xdr:cNvSpPr txBox="1"/>
      </xdr:nvSpPr>
      <xdr:spPr>
        <a:xfrm>
          <a:off x="35820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36847</xdr:rowOff>
    </xdr:from>
    <xdr:ext cx="405111" cy="259045"/>
    <xdr:sp macro="" textlink="">
      <xdr:nvSpPr>
        <xdr:cNvPr id="320" name="n_2mainValue【公営住宅】&#10;有形固定資産減価償却率"/>
        <xdr:cNvSpPr txBox="1"/>
      </xdr:nvSpPr>
      <xdr:spPr>
        <a:xfrm>
          <a:off x="2705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166388</xdr:rowOff>
    </xdr:from>
    <xdr:ext cx="405111" cy="259045"/>
    <xdr:sp macro="" textlink="">
      <xdr:nvSpPr>
        <xdr:cNvPr id="321" name="n_3mainValue【公営住宅】&#10;有形固定資産減価償却率"/>
        <xdr:cNvSpPr txBox="1"/>
      </xdr:nvSpPr>
      <xdr:spPr>
        <a:xfrm>
          <a:off x="1816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122572</xdr:rowOff>
    </xdr:from>
    <xdr:ext cx="405111" cy="259045"/>
    <xdr:sp macro="" textlink="">
      <xdr:nvSpPr>
        <xdr:cNvPr id="322" name="n_4mainValue【公営住宅】&#10;有形固定資産減価償却率"/>
        <xdr:cNvSpPr txBox="1"/>
      </xdr:nvSpPr>
      <xdr:spPr>
        <a:xfrm>
          <a:off x="927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53212</xdr:rowOff>
    </xdr:from>
    <xdr:to>
      <xdr:col>55</xdr:col>
      <xdr:colOff>50800</xdr:colOff>
      <xdr:row>86</xdr:row>
      <xdr:rowOff>154812</xdr:rowOff>
    </xdr:to>
    <xdr:sp macro="" textlink="">
      <xdr:nvSpPr>
        <xdr:cNvPr id="362" name="楕円 361"/>
        <xdr:cNvSpPr/>
      </xdr:nvSpPr>
      <xdr:spPr>
        <a:xfrm>
          <a:off x="104267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139589</xdr:rowOff>
    </xdr:from>
    <xdr:ext cx="469744" cy="259045"/>
    <xdr:sp macro="" textlink="">
      <xdr:nvSpPr>
        <xdr:cNvPr id="363" name="【公営住宅】&#10;一人当たり面積該当値テキスト"/>
        <xdr:cNvSpPr txBox="1"/>
      </xdr:nvSpPr>
      <xdr:spPr>
        <a:xfrm>
          <a:off x="10515600" y="147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53212</xdr:rowOff>
    </xdr:from>
    <xdr:to>
      <xdr:col>50</xdr:col>
      <xdr:colOff>165100</xdr:colOff>
      <xdr:row>86</xdr:row>
      <xdr:rowOff>154812</xdr:rowOff>
    </xdr:to>
    <xdr:sp macro="" textlink="">
      <xdr:nvSpPr>
        <xdr:cNvPr id="364" name="楕円 363"/>
        <xdr:cNvSpPr/>
      </xdr:nvSpPr>
      <xdr:spPr>
        <a:xfrm>
          <a:off x="9588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104012</xdr:rowOff>
    </xdr:from>
    <xdr:to>
      <xdr:col>55</xdr:col>
      <xdr:colOff>0</xdr:colOff>
      <xdr:row>86</xdr:row>
      <xdr:rowOff>104012</xdr:rowOff>
    </xdr:to>
    <xdr:cxnSp macro="">
      <xdr:nvCxnSpPr>
        <xdr:cNvPr id="365" name="直線コネクタ 364"/>
        <xdr:cNvCxnSpPr/>
      </xdr:nvCxnSpPr>
      <xdr:spPr>
        <a:xfrm>
          <a:off x="9639300" y="14848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53212</xdr:rowOff>
    </xdr:from>
    <xdr:to>
      <xdr:col>46</xdr:col>
      <xdr:colOff>38100</xdr:colOff>
      <xdr:row>86</xdr:row>
      <xdr:rowOff>154812</xdr:rowOff>
    </xdr:to>
    <xdr:sp macro="" textlink="">
      <xdr:nvSpPr>
        <xdr:cNvPr id="366" name="楕円 365"/>
        <xdr:cNvSpPr/>
      </xdr:nvSpPr>
      <xdr:spPr>
        <a:xfrm>
          <a:off x="8699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104012</xdr:rowOff>
    </xdr:from>
    <xdr:to>
      <xdr:col>50</xdr:col>
      <xdr:colOff>114300</xdr:colOff>
      <xdr:row>86</xdr:row>
      <xdr:rowOff>104012</xdr:rowOff>
    </xdr:to>
    <xdr:cxnSp macro="">
      <xdr:nvCxnSpPr>
        <xdr:cNvPr id="367" name="直線コネクタ 366"/>
        <xdr:cNvCxnSpPr/>
      </xdr:nvCxnSpPr>
      <xdr:spPr>
        <a:xfrm>
          <a:off x="8750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53212</xdr:rowOff>
    </xdr:from>
    <xdr:to>
      <xdr:col>41</xdr:col>
      <xdr:colOff>101600</xdr:colOff>
      <xdr:row>86</xdr:row>
      <xdr:rowOff>154812</xdr:rowOff>
    </xdr:to>
    <xdr:sp macro="" textlink="">
      <xdr:nvSpPr>
        <xdr:cNvPr id="368" name="楕円 367"/>
        <xdr:cNvSpPr/>
      </xdr:nvSpPr>
      <xdr:spPr>
        <a:xfrm>
          <a:off x="7810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104012</xdr:rowOff>
    </xdr:from>
    <xdr:to>
      <xdr:col>45</xdr:col>
      <xdr:colOff>177800</xdr:colOff>
      <xdr:row>86</xdr:row>
      <xdr:rowOff>104012</xdr:rowOff>
    </xdr:to>
    <xdr:cxnSp macro="">
      <xdr:nvCxnSpPr>
        <xdr:cNvPr id="369" name="直線コネクタ 368"/>
        <xdr:cNvCxnSpPr/>
      </xdr:nvCxnSpPr>
      <xdr:spPr>
        <a:xfrm>
          <a:off x="7861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53212</xdr:rowOff>
    </xdr:from>
    <xdr:to>
      <xdr:col>36</xdr:col>
      <xdr:colOff>165100</xdr:colOff>
      <xdr:row>86</xdr:row>
      <xdr:rowOff>154812</xdr:rowOff>
    </xdr:to>
    <xdr:sp macro="" textlink="">
      <xdr:nvSpPr>
        <xdr:cNvPr id="370" name="楕円 369"/>
        <xdr:cNvSpPr/>
      </xdr:nvSpPr>
      <xdr:spPr>
        <a:xfrm>
          <a:off x="6921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104012</xdr:rowOff>
    </xdr:from>
    <xdr:to>
      <xdr:col>41</xdr:col>
      <xdr:colOff>50800</xdr:colOff>
      <xdr:row>86</xdr:row>
      <xdr:rowOff>104012</xdr:rowOff>
    </xdr:to>
    <xdr:cxnSp macro="">
      <xdr:nvCxnSpPr>
        <xdr:cNvPr id="371" name="直線コネクタ 370"/>
        <xdr:cNvCxnSpPr/>
      </xdr:nvCxnSpPr>
      <xdr:spPr>
        <a:xfrm>
          <a:off x="6972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145939</xdr:rowOff>
    </xdr:from>
    <xdr:ext cx="469744" cy="259045"/>
    <xdr:sp macro="" textlink="">
      <xdr:nvSpPr>
        <xdr:cNvPr id="376" name="n_1mainValue【公営住宅】&#10;一人当たり面積"/>
        <xdr:cNvSpPr txBox="1"/>
      </xdr:nvSpPr>
      <xdr:spPr>
        <a:xfrm>
          <a:off x="93917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145939</xdr:rowOff>
    </xdr:from>
    <xdr:ext cx="469744" cy="259045"/>
    <xdr:sp macro="" textlink="">
      <xdr:nvSpPr>
        <xdr:cNvPr id="377" name="n_2mainValue【公営住宅】&#10;一人当たり面積"/>
        <xdr:cNvSpPr txBox="1"/>
      </xdr:nvSpPr>
      <xdr:spPr>
        <a:xfrm>
          <a:off x="8515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145939</xdr:rowOff>
    </xdr:from>
    <xdr:ext cx="469744" cy="259045"/>
    <xdr:sp macro="" textlink="">
      <xdr:nvSpPr>
        <xdr:cNvPr id="378" name="n_3mainValue【公営住宅】&#10;一人当たり面積"/>
        <xdr:cNvSpPr txBox="1"/>
      </xdr:nvSpPr>
      <xdr:spPr>
        <a:xfrm>
          <a:off x="7626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145939</xdr:rowOff>
    </xdr:from>
    <xdr:ext cx="469744" cy="259045"/>
    <xdr:sp macro="" textlink="">
      <xdr:nvSpPr>
        <xdr:cNvPr id="379" name="n_4mainValue【公営住宅】&#10;一人当たり面積"/>
        <xdr:cNvSpPr txBox="1"/>
      </xdr:nvSpPr>
      <xdr:spPr>
        <a:xfrm>
          <a:off x="6737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44994</xdr:rowOff>
    </xdr:from>
    <xdr:to>
      <xdr:col>85</xdr:col>
      <xdr:colOff>177800</xdr:colOff>
      <xdr:row>39</xdr:row>
      <xdr:rowOff>146594</xdr:rowOff>
    </xdr:to>
    <xdr:sp macro="" textlink="">
      <xdr:nvSpPr>
        <xdr:cNvPr id="437" name="楕円 436"/>
        <xdr:cNvSpPr/>
      </xdr:nvSpPr>
      <xdr:spPr>
        <a:xfrm>
          <a:off x="16268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23421</xdr:rowOff>
    </xdr:from>
    <xdr:ext cx="405111" cy="259045"/>
    <xdr:sp macro="" textlink="">
      <xdr:nvSpPr>
        <xdr:cNvPr id="438" name="【認定こども園・幼稚園・保育所】&#10;有形固定資産減価償却率該当値テキスト"/>
        <xdr:cNvSpPr txBox="1"/>
      </xdr:nvSpPr>
      <xdr:spPr>
        <a:xfrm>
          <a:off x="16357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439" name="楕円 438"/>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95794</xdr:rowOff>
    </xdr:to>
    <xdr:cxnSp macro="">
      <xdr:nvCxnSpPr>
        <xdr:cNvPr id="440" name="直線コネクタ 439"/>
        <xdr:cNvCxnSpPr/>
      </xdr:nvCxnSpPr>
      <xdr:spPr>
        <a:xfrm>
          <a:off x="15481300" y="67513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441" name="楕円 440"/>
        <xdr:cNvSpPr/>
      </xdr:nvSpPr>
      <xdr:spPr>
        <a:xfrm>
          <a:off x="1454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51707</xdr:rowOff>
    </xdr:from>
    <xdr:to>
      <xdr:col>81</xdr:col>
      <xdr:colOff>50800</xdr:colOff>
      <xdr:row>39</xdr:row>
      <xdr:rowOff>64770</xdr:rowOff>
    </xdr:to>
    <xdr:cxnSp macro="">
      <xdr:nvCxnSpPr>
        <xdr:cNvPr id="442" name="直線コネクタ 441"/>
        <xdr:cNvCxnSpPr/>
      </xdr:nvCxnSpPr>
      <xdr:spPr>
        <a:xfrm>
          <a:off x="14592300" y="67382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146231</xdr:rowOff>
    </xdr:from>
    <xdr:to>
      <xdr:col>72</xdr:col>
      <xdr:colOff>38100</xdr:colOff>
      <xdr:row>39</xdr:row>
      <xdr:rowOff>76381</xdr:rowOff>
    </xdr:to>
    <xdr:sp macro="" textlink="">
      <xdr:nvSpPr>
        <xdr:cNvPr id="443" name="楕円 442"/>
        <xdr:cNvSpPr/>
      </xdr:nvSpPr>
      <xdr:spPr>
        <a:xfrm>
          <a:off x="1365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25581</xdr:rowOff>
    </xdr:from>
    <xdr:to>
      <xdr:col>76</xdr:col>
      <xdr:colOff>114300</xdr:colOff>
      <xdr:row>39</xdr:row>
      <xdr:rowOff>51707</xdr:rowOff>
    </xdr:to>
    <xdr:cxnSp macro="">
      <xdr:nvCxnSpPr>
        <xdr:cNvPr id="444" name="直線コネクタ 443"/>
        <xdr:cNvCxnSpPr/>
      </xdr:nvCxnSpPr>
      <xdr:spPr>
        <a:xfrm>
          <a:off x="13703300" y="67121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74385</xdr:rowOff>
    </xdr:from>
    <xdr:to>
      <xdr:col>67</xdr:col>
      <xdr:colOff>101600</xdr:colOff>
      <xdr:row>40</xdr:row>
      <xdr:rowOff>4535</xdr:rowOff>
    </xdr:to>
    <xdr:sp macro="" textlink="">
      <xdr:nvSpPr>
        <xdr:cNvPr id="445" name="楕円 444"/>
        <xdr:cNvSpPr/>
      </xdr:nvSpPr>
      <xdr:spPr>
        <a:xfrm>
          <a:off x="12763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25581</xdr:rowOff>
    </xdr:from>
    <xdr:to>
      <xdr:col>71</xdr:col>
      <xdr:colOff>177800</xdr:colOff>
      <xdr:row>39</xdr:row>
      <xdr:rowOff>125185</xdr:rowOff>
    </xdr:to>
    <xdr:cxnSp macro="">
      <xdr:nvCxnSpPr>
        <xdr:cNvPr id="446" name="直線コネクタ 445"/>
        <xdr:cNvCxnSpPr/>
      </xdr:nvCxnSpPr>
      <xdr:spPr>
        <a:xfrm flipV="1">
          <a:off x="12814300" y="6712131"/>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451" name="n_1mainValue【認定こども園・幼稚園・保育所】&#10;有形固定資産減価償却率"/>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452" name="n_2mainValue【認定こども園・幼稚園・保育所】&#10;有形固定資産減価償却率"/>
        <xdr:cNvSpPr txBox="1"/>
      </xdr:nvSpPr>
      <xdr:spPr>
        <a:xfrm>
          <a:off x="14389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67508</xdr:rowOff>
    </xdr:from>
    <xdr:ext cx="405111" cy="259045"/>
    <xdr:sp macro="" textlink="">
      <xdr:nvSpPr>
        <xdr:cNvPr id="453" name="n_3mainValue【認定こども園・幼稚園・保育所】&#10;有形固定資産減価償却率"/>
        <xdr:cNvSpPr txBox="1"/>
      </xdr:nvSpPr>
      <xdr:spPr>
        <a:xfrm>
          <a:off x="13500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454" name="n_4mainValue【認定こども園・幼稚園・保育所】&#10;有形固定資産減価償却率"/>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130556</xdr:rowOff>
    </xdr:from>
    <xdr:to>
      <xdr:col>116</xdr:col>
      <xdr:colOff>114300</xdr:colOff>
      <xdr:row>37</xdr:row>
      <xdr:rowOff>60706</xdr:rowOff>
    </xdr:to>
    <xdr:sp macro="" textlink="">
      <xdr:nvSpPr>
        <xdr:cNvPr id="492" name="楕円 491"/>
        <xdr:cNvSpPr/>
      </xdr:nvSpPr>
      <xdr:spPr>
        <a:xfrm>
          <a:off x="221107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153433</xdr:rowOff>
    </xdr:from>
    <xdr:ext cx="469744" cy="259045"/>
    <xdr:sp macro="" textlink="">
      <xdr:nvSpPr>
        <xdr:cNvPr id="493" name="【認定こども園・幼稚園・保育所】&#10;一人当たり面積該当値テキスト"/>
        <xdr:cNvSpPr txBox="1"/>
      </xdr:nvSpPr>
      <xdr:spPr>
        <a:xfrm>
          <a:off x="22199600"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61976</xdr:rowOff>
    </xdr:from>
    <xdr:to>
      <xdr:col>112</xdr:col>
      <xdr:colOff>38100</xdr:colOff>
      <xdr:row>36</xdr:row>
      <xdr:rowOff>163576</xdr:rowOff>
    </xdr:to>
    <xdr:sp macro="" textlink="">
      <xdr:nvSpPr>
        <xdr:cNvPr id="494" name="楕円 493"/>
        <xdr:cNvSpPr/>
      </xdr:nvSpPr>
      <xdr:spPr>
        <a:xfrm>
          <a:off x="21272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112776</xdr:rowOff>
    </xdr:from>
    <xdr:to>
      <xdr:col>116</xdr:col>
      <xdr:colOff>63500</xdr:colOff>
      <xdr:row>37</xdr:row>
      <xdr:rowOff>9906</xdr:rowOff>
    </xdr:to>
    <xdr:cxnSp macro="">
      <xdr:nvCxnSpPr>
        <xdr:cNvPr id="495" name="直線コネクタ 494"/>
        <xdr:cNvCxnSpPr/>
      </xdr:nvCxnSpPr>
      <xdr:spPr>
        <a:xfrm>
          <a:off x="21323300" y="62849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61976</xdr:rowOff>
    </xdr:from>
    <xdr:to>
      <xdr:col>107</xdr:col>
      <xdr:colOff>101600</xdr:colOff>
      <xdr:row>36</xdr:row>
      <xdr:rowOff>163576</xdr:rowOff>
    </xdr:to>
    <xdr:sp macro="" textlink="">
      <xdr:nvSpPr>
        <xdr:cNvPr id="496" name="楕円 495"/>
        <xdr:cNvSpPr/>
      </xdr:nvSpPr>
      <xdr:spPr>
        <a:xfrm>
          <a:off x="20383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112776</xdr:rowOff>
    </xdr:from>
    <xdr:to>
      <xdr:col>111</xdr:col>
      <xdr:colOff>177800</xdr:colOff>
      <xdr:row>36</xdr:row>
      <xdr:rowOff>112776</xdr:rowOff>
    </xdr:to>
    <xdr:cxnSp macro="">
      <xdr:nvCxnSpPr>
        <xdr:cNvPr id="497" name="直線コネクタ 496"/>
        <xdr:cNvCxnSpPr/>
      </xdr:nvCxnSpPr>
      <xdr:spPr>
        <a:xfrm>
          <a:off x="20434300" y="6284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98552</xdr:rowOff>
    </xdr:from>
    <xdr:to>
      <xdr:col>102</xdr:col>
      <xdr:colOff>165100</xdr:colOff>
      <xdr:row>37</xdr:row>
      <xdr:rowOff>28702</xdr:rowOff>
    </xdr:to>
    <xdr:sp macro="" textlink="">
      <xdr:nvSpPr>
        <xdr:cNvPr id="498" name="楕円 497"/>
        <xdr:cNvSpPr/>
      </xdr:nvSpPr>
      <xdr:spPr>
        <a:xfrm>
          <a:off x="19494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112776</xdr:rowOff>
    </xdr:from>
    <xdr:to>
      <xdr:col>107</xdr:col>
      <xdr:colOff>50800</xdr:colOff>
      <xdr:row>36</xdr:row>
      <xdr:rowOff>149352</xdr:rowOff>
    </xdr:to>
    <xdr:cxnSp macro="">
      <xdr:nvCxnSpPr>
        <xdr:cNvPr id="499" name="直線コネクタ 498"/>
        <xdr:cNvCxnSpPr/>
      </xdr:nvCxnSpPr>
      <xdr:spPr>
        <a:xfrm flipV="1">
          <a:off x="19545300" y="6284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139700</xdr:rowOff>
    </xdr:from>
    <xdr:to>
      <xdr:col>98</xdr:col>
      <xdr:colOff>38100</xdr:colOff>
      <xdr:row>37</xdr:row>
      <xdr:rowOff>69850</xdr:rowOff>
    </xdr:to>
    <xdr:sp macro="" textlink="">
      <xdr:nvSpPr>
        <xdr:cNvPr id="500" name="楕円 499"/>
        <xdr:cNvSpPr/>
      </xdr:nvSpPr>
      <xdr:spPr>
        <a:xfrm>
          <a:off x="18605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149352</xdr:rowOff>
    </xdr:from>
    <xdr:to>
      <xdr:col>102</xdr:col>
      <xdr:colOff>114300</xdr:colOff>
      <xdr:row>37</xdr:row>
      <xdr:rowOff>19050</xdr:rowOff>
    </xdr:to>
    <xdr:cxnSp macro="">
      <xdr:nvCxnSpPr>
        <xdr:cNvPr id="501" name="直線コネクタ 500"/>
        <xdr:cNvCxnSpPr/>
      </xdr:nvCxnSpPr>
      <xdr:spPr>
        <a:xfrm flipV="1">
          <a:off x="18656300" y="6321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8653</xdr:rowOff>
    </xdr:from>
    <xdr:ext cx="469744" cy="259045"/>
    <xdr:sp macro="" textlink="">
      <xdr:nvSpPr>
        <xdr:cNvPr id="506" name="n_1mainValue【認定こども園・幼稚園・保育所】&#10;一人当たり面積"/>
        <xdr:cNvSpPr txBox="1"/>
      </xdr:nvSpPr>
      <xdr:spPr>
        <a:xfrm>
          <a:off x="210757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8653</xdr:rowOff>
    </xdr:from>
    <xdr:ext cx="469744" cy="259045"/>
    <xdr:sp macro="" textlink="">
      <xdr:nvSpPr>
        <xdr:cNvPr id="507" name="n_2mainValue【認定こども園・幼稚園・保育所】&#10;一人当たり面積"/>
        <xdr:cNvSpPr txBox="1"/>
      </xdr:nvSpPr>
      <xdr:spPr>
        <a:xfrm>
          <a:off x="201994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45229</xdr:rowOff>
    </xdr:from>
    <xdr:ext cx="469744" cy="259045"/>
    <xdr:sp macro="" textlink="">
      <xdr:nvSpPr>
        <xdr:cNvPr id="508" name="n_3mainValue【認定こども園・幼稚園・保育所】&#10;一人当たり面積"/>
        <xdr:cNvSpPr txBox="1"/>
      </xdr:nvSpPr>
      <xdr:spPr>
        <a:xfrm>
          <a:off x="19310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86377</xdr:rowOff>
    </xdr:from>
    <xdr:ext cx="469744" cy="259045"/>
    <xdr:sp macro="" textlink="">
      <xdr:nvSpPr>
        <xdr:cNvPr id="509" name="n_4mainValue【認定こども園・幼稚園・保育所】&#10;一人当たり面積"/>
        <xdr:cNvSpPr txBox="1"/>
      </xdr:nvSpPr>
      <xdr:spPr>
        <a:xfrm>
          <a:off x="18421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103505</xdr:rowOff>
    </xdr:from>
    <xdr:to>
      <xdr:col>85</xdr:col>
      <xdr:colOff>177800</xdr:colOff>
      <xdr:row>62</xdr:row>
      <xdr:rowOff>33655</xdr:rowOff>
    </xdr:to>
    <xdr:sp macro="" textlink="">
      <xdr:nvSpPr>
        <xdr:cNvPr id="550" name="楕円 549"/>
        <xdr:cNvSpPr/>
      </xdr:nvSpPr>
      <xdr:spPr>
        <a:xfrm>
          <a:off x="16268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81932</xdr:rowOff>
    </xdr:from>
    <xdr:ext cx="405111" cy="259045"/>
    <xdr:sp macro="" textlink="">
      <xdr:nvSpPr>
        <xdr:cNvPr id="551" name="【学校施設】&#10;有形固定資産減価償却率該当値テキスト"/>
        <xdr:cNvSpPr txBox="1"/>
      </xdr:nvSpPr>
      <xdr:spPr>
        <a:xfrm>
          <a:off x="16357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80645</xdr:rowOff>
    </xdr:from>
    <xdr:to>
      <xdr:col>81</xdr:col>
      <xdr:colOff>101600</xdr:colOff>
      <xdr:row>62</xdr:row>
      <xdr:rowOff>10795</xdr:rowOff>
    </xdr:to>
    <xdr:sp macro="" textlink="">
      <xdr:nvSpPr>
        <xdr:cNvPr id="552" name="楕円 551"/>
        <xdr:cNvSpPr/>
      </xdr:nvSpPr>
      <xdr:spPr>
        <a:xfrm>
          <a:off x="15430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131445</xdr:rowOff>
    </xdr:from>
    <xdr:to>
      <xdr:col>85</xdr:col>
      <xdr:colOff>127000</xdr:colOff>
      <xdr:row>61</xdr:row>
      <xdr:rowOff>154305</xdr:rowOff>
    </xdr:to>
    <xdr:cxnSp macro="">
      <xdr:nvCxnSpPr>
        <xdr:cNvPr id="553" name="直線コネクタ 552"/>
        <xdr:cNvCxnSpPr/>
      </xdr:nvCxnSpPr>
      <xdr:spPr>
        <a:xfrm>
          <a:off x="15481300" y="105898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93980</xdr:rowOff>
    </xdr:from>
    <xdr:to>
      <xdr:col>76</xdr:col>
      <xdr:colOff>165100</xdr:colOff>
      <xdr:row>62</xdr:row>
      <xdr:rowOff>24130</xdr:rowOff>
    </xdr:to>
    <xdr:sp macro="" textlink="">
      <xdr:nvSpPr>
        <xdr:cNvPr id="554" name="楕円 553"/>
        <xdr:cNvSpPr/>
      </xdr:nvSpPr>
      <xdr:spPr>
        <a:xfrm>
          <a:off x="1454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131445</xdr:rowOff>
    </xdr:from>
    <xdr:to>
      <xdr:col>81</xdr:col>
      <xdr:colOff>50800</xdr:colOff>
      <xdr:row>61</xdr:row>
      <xdr:rowOff>144780</xdr:rowOff>
    </xdr:to>
    <xdr:cxnSp macro="">
      <xdr:nvCxnSpPr>
        <xdr:cNvPr id="555" name="直線コネクタ 554"/>
        <xdr:cNvCxnSpPr/>
      </xdr:nvCxnSpPr>
      <xdr:spPr>
        <a:xfrm flipV="1">
          <a:off x="14592300" y="105898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556" name="楕円 555"/>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144780</xdr:rowOff>
    </xdr:to>
    <xdr:cxnSp macro="">
      <xdr:nvCxnSpPr>
        <xdr:cNvPr id="557" name="直線コネクタ 556"/>
        <xdr:cNvCxnSpPr/>
      </xdr:nvCxnSpPr>
      <xdr:spPr>
        <a:xfrm>
          <a:off x="13703300" y="10572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31115</xdr:rowOff>
    </xdr:from>
    <xdr:to>
      <xdr:col>67</xdr:col>
      <xdr:colOff>101600</xdr:colOff>
      <xdr:row>61</xdr:row>
      <xdr:rowOff>132715</xdr:rowOff>
    </xdr:to>
    <xdr:sp macro="" textlink="">
      <xdr:nvSpPr>
        <xdr:cNvPr id="558" name="楕円 557"/>
        <xdr:cNvSpPr/>
      </xdr:nvSpPr>
      <xdr:spPr>
        <a:xfrm>
          <a:off x="12763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81915</xdr:rowOff>
    </xdr:from>
    <xdr:to>
      <xdr:col>71</xdr:col>
      <xdr:colOff>177800</xdr:colOff>
      <xdr:row>61</xdr:row>
      <xdr:rowOff>114300</xdr:rowOff>
    </xdr:to>
    <xdr:cxnSp macro="">
      <xdr:nvCxnSpPr>
        <xdr:cNvPr id="559" name="直線コネクタ 558"/>
        <xdr:cNvCxnSpPr/>
      </xdr:nvCxnSpPr>
      <xdr:spPr>
        <a:xfrm>
          <a:off x="12814300" y="10540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1922</xdr:rowOff>
    </xdr:from>
    <xdr:ext cx="405111" cy="259045"/>
    <xdr:sp macro="" textlink="">
      <xdr:nvSpPr>
        <xdr:cNvPr id="564" name="n_1mainValue【学校施設】&#10;有形固定資産減価償却率"/>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15257</xdr:rowOff>
    </xdr:from>
    <xdr:ext cx="405111" cy="259045"/>
    <xdr:sp macro="" textlink="">
      <xdr:nvSpPr>
        <xdr:cNvPr id="565" name="n_2mainValue【学校施設】&#10;有形固定資産減価償却率"/>
        <xdr:cNvSpPr txBox="1"/>
      </xdr:nvSpPr>
      <xdr:spPr>
        <a:xfrm>
          <a:off x="14389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566" name="n_3mainValue【学校施設】&#10;有形固定資産減価償却率"/>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123842</xdr:rowOff>
    </xdr:from>
    <xdr:ext cx="405111" cy="259045"/>
    <xdr:sp macro="" textlink="">
      <xdr:nvSpPr>
        <xdr:cNvPr id="567" name="n_4mainValue【学校施設】&#10;有形固定資産減価償却率"/>
        <xdr:cNvSpPr txBox="1"/>
      </xdr:nvSpPr>
      <xdr:spPr>
        <a:xfrm>
          <a:off x="12611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120459</xdr:rowOff>
    </xdr:from>
    <xdr:to>
      <xdr:col>116</xdr:col>
      <xdr:colOff>114300</xdr:colOff>
      <xdr:row>63</xdr:row>
      <xdr:rowOff>50609</xdr:rowOff>
    </xdr:to>
    <xdr:sp macro="" textlink="">
      <xdr:nvSpPr>
        <xdr:cNvPr id="607" name="楕円 606"/>
        <xdr:cNvSpPr/>
      </xdr:nvSpPr>
      <xdr:spPr>
        <a:xfrm>
          <a:off x="22110700" y="10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8" name="【学校施設】&#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119888</xdr:rowOff>
    </xdr:from>
    <xdr:to>
      <xdr:col>112</xdr:col>
      <xdr:colOff>38100</xdr:colOff>
      <xdr:row>63</xdr:row>
      <xdr:rowOff>50038</xdr:rowOff>
    </xdr:to>
    <xdr:sp macro="" textlink="">
      <xdr:nvSpPr>
        <xdr:cNvPr id="609" name="楕円 608"/>
        <xdr:cNvSpPr/>
      </xdr:nvSpPr>
      <xdr:spPr>
        <a:xfrm>
          <a:off x="212725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170688</xdr:rowOff>
    </xdr:from>
    <xdr:to>
      <xdr:col>116</xdr:col>
      <xdr:colOff>63500</xdr:colOff>
      <xdr:row>62</xdr:row>
      <xdr:rowOff>171259</xdr:rowOff>
    </xdr:to>
    <xdr:cxnSp macro="">
      <xdr:nvCxnSpPr>
        <xdr:cNvPr id="610" name="直線コネクタ 609"/>
        <xdr:cNvCxnSpPr/>
      </xdr:nvCxnSpPr>
      <xdr:spPr>
        <a:xfrm>
          <a:off x="21323300" y="1080058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120459</xdr:rowOff>
    </xdr:from>
    <xdr:to>
      <xdr:col>107</xdr:col>
      <xdr:colOff>101600</xdr:colOff>
      <xdr:row>63</xdr:row>
      <xdr:rowOff>50609</xdr:rowOff>
    </xdr:to>
    <xdr:sp macro="" textlink="">
      <xdr:nvSpPr>
        <xdr:cNvPr id="611" name="楕円 610"/>
        <xdr:cNvSpPr/>
      </xdr:nvSpPr>
      <xdr:spPr>
        <a:xfrm>
          <a:off x="20383500" y="10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170688</xdr:rowOff>
    </xdr:from>
    <xdr:to>
      <xdr:col>111</xdr:col>
      <xdr:colOff>177800</xdr:colOff>
      <xdr:row>62</xdr:row>
      <xdr:rowOff>171259</xdr:rowOff>
    </xdr:to>
    <xdr:cxnSp macro="">
      <xdr:nvCxnSpPr>
        <xdr:cNvPr id="612" name="直線コネクタ 611"/>
        <xdr:cNvCxnSpPr/>
      </xdr:nvCxnSpPr>
      <xdr:spPr>
        <a:xfrm flipV="1">
          <a:off x="20434300" y="1080058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120079</xdr:rowOff>
    </xdr:from>
    <xdr:to>
      <xdr:col>102</xdr:col>
      <xdr:colOff>165100</xdr:colOff>
      <xdr:row>63</xdr:row>
      <xdr:rowOff>50229</xdr:rowOff>
    </xdr:to>
    <xdr:sp macro="" textlink="">
      <xdr:nvSpPr>
        <xdr:cNvPr id="613" name="楕円 612"/>
        <xdr:cNvSpPr/>
      </xdr:nvSpPr>
      <xdr:spPr>
        <a:xfrm>
          <a:off x="19494500" y="10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170879</xdr:rowOff>
    </xdr:from>
    <xdr:to>
      <xdr:col>107</xdr:col>
      <xdr:colOff>50800</xdr:colOff>
      <xdr:row>62</xdr:row>
      <xdr:rowOff>171259</xdr:rowOff>
    </xdr:to>
    <xdr:cxnSp macro="">
      <xdr:nvCxnSpPr>
        <xdr:cNvPr id="614" name="直線コネクタ 613"/>
        <xdr:cNvCxnSpPr/>
      </xdr:nvCxnSpPr>
      <xdr:spPr>
        <a:xfrm>
          <a:off x="19545300" y="1080077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119697</xdr:rowOff>
    </xdr:from>
    <xdr:to>
      <xdr:col>98</xdr:col>
      <xdr:colOff>38100</xdr:colOff>
      <xdr:row>63</xdr:row>
      <xdr:rowOff>49847</xdr:rowOff>
    </xdr:to>
    <xdr:sp macro="" textlink="">
      <xdr:nvSpPr>
        <xdr:cNvPr id="615" name="楕円 614"/>
        <xdr:cNvSpPr/>
      </xdr:nvSpPr>
      <xdr:spPr>
        <a:xfrm>
          <a:off x="18605500" y="107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170497</xdr:rowOff>
    </xdr:from>
    <xdr:to>
      <xdr:col>102</xdr:col>
      <xdr:colOff>114300</xdr:colOff>
      <xdr:row>62</xdr:row>
      <xdr:rowOff>170879</xdr:rowOff>
    </xdr:to>
    <xdr:cxnSp macro="">
      <xdr:nvCxnSpPr>
        <xdr:cNvPr id="616" name="直線コネクタ 615"/>
        <xdr:cNvCxnSpPr/>
      </xdr:nvCxnSpPr>
      <xdr:spPr>
        <a:xfrm>
          <a:off x="18656300" y="1080039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41165</xdr:rowOff>
    </xdr:from>
    <xdr:ext cx="469744" cy="259045"/>
    <xdr:sp macro="" textlink="">
      <xdr:nvSpPr>
        <xdr:cNvPr id="621" name="n_1mainValue【学校施設】&#10;一人当たり面積"/>
        <xdr:cNvSpPr txBox="1"/>
      </xdr:nvSpPr>
      <xdr:spPr>
        <a:xfrm>
          <a:off x="21075727" y="108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41736</xdr:rowOff>
    </xdr:from>
    <xdr:ext cx="469744" cy="259045"/>
    <xdr:sp macro="" textlink="">
      <xdr:nvSpPr>
        <xdr:cNvPr id="622" name="n_2mainValue【学校施設】&#10;一人当たり面積"/>
        <xdr:cNvSpPr txBox="1"/>
      </xdr:nvSpPr>
      <xdr:spPr>
        <a:xfrm>
          <a:off x="20199427" y="1084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41356</xdr:rowOff>
    </xdr:from>
    <xdr:ext cx="469744" cy="259045"/>
    <xdr:sp macro="" textlink="">
      <xdr:nvSpPr>
        <xdr:cNvPr id="623" name="n_3mainValue【学校施設】&#10;一人当たり面積"/>
        <xdr:cNvSpPr txBox="1"/>
      </xdr:nvSpPr>
      <xdr:spPr>
        <a:xfrm>
          <a:off x="19310427" y="108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40974</xdr:rowOff>
    </xdr:from>
    <xdr:ext cx="469744" cy="259045"/>
    <xdr:sp macro="" textlink="">
      <xdr:nvSpPr>
        <xdr:cNvPr id="624" name="n_4mainValue【学校施設】&#10;一人当たり面積"/>
        <xdr:cNvSpPr txBox="1"/>
      </xdr:nvSpPr>
      <xdr:spPr>
        <a:xfrm>
          <a:off x="18421427" y="1084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5" name="直線コネクタ 6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69" name="直線コネクタ 6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70"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1" name="フローチャート: 判断 6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2" name="フローチャート: 判断 6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4" name="フローチャート: 判断 6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5" name="フローチャート: 判断 6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69214</xdr:rowOff>
    </xdr:from>
    <xdr:to>
      <xdr:col>85</xdr:col>
      <xdr:colOff>177800</xdr:colOff>
      <xdr:row>106</xdr:row>
      <xdr:rowOff>170814</xdr:rowOff>
    </xdr:to>
    <xdr:sp macro="" textlink="">
      <xdr:nvSpPr>
        <xdr:cNvPr id="681" name="楕円 680"/>
        <xdr:cNvSpPr/>
      </xdr:nvSpPr>
      <xdr:spPr>
        <a:xfrm>
          <a:off x="162687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47641</xdr:rowOff>
    </xdr:from>
    <xdr:ext cx="405111" cy="259045"/>
    <xdr:sp macro="" textlink="">
      <xdr:nvSpPr>
        <xdr:cNvPr id="682" name="【公民館】&#10;有形固定資産減価償却率該当値テキスト"/>
        <xdr:cNvSpPr txBox="1"/>
      </xdr:nvSpPr>
      <xdr:spPr>
        <a:xfrm>
          <a:off x="16357600"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31114</xdr:rowOff>
    </xdr:from>
    <xdr:to>
      <xdr:col>81</xdr:col>
      <xdr:colOff>101600</xdr:colOff>
      <xdr:row>106</xdr:row>
      <xdr:rowOff>132714</xdr:rowOff>
    </xdr:to>
    <xdr:sp macro="" textlink="">
      <xdr:nvSpPr>
        <xdr:cNvPr id="683" name="楕円 682"/>
        <xdr:cNvSpPr/>
      </xdr:nvSpPr>
      <xdr:spPr>
        <a:xfrm>
          <a:off x="1543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81914</xdr:rowOff>
    </xdr:from>
    <xdr:to>
      <xdr:col>85</xdr:col>
      <xdr:colOff>127000</xdr:colOff>
      <xdr:row>106</xdr:row>
      <xdr:rowOff>120014</xdr:rowOff>
    </xdr:to>
    <xdr:cxnSp macro="">
      <xdr:nvCxnSpPr>
        <xdr:cNvPr id="684" name="直線コネクタ 683"/>
        <xdr:cNvCxnSpPr/>
      </xdr:nvCxnSpPr>
      <xdr:spPr>
        <a:xfrm>
          <a:off x="15481300" y="182556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685" name="楕円 684"/>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106</xdr:row>
      <xdr:rowOff>81914</xdr:rowOff>
    </xdr:to>
    <xdr:cxnSp macro="">
      <xdr:nvCxnSpPr>
        <xdr:cNvPr id="686" name="直線コネクタ 685"/>
        <xdr:cNvCxnSpPr/>
      </xdr:nvCxnSpPr>
      <xdr:spPr>
        <a:xfrm>
          <a:off x="14592300" y="18217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687" name="楕円 686"/>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5714</xdr:rowOff>
    </xdr:from>
    <xdr:to>
      <xdr:col>76</xdr:col>
      <xdr:colOff>114300</xdr:colOff>
      <xdr:row>106</xdr:row>
      <xdr:rowOff>43814</xdr:rowOff>
    </xdr:to>
    <xdr:cxnSp macro="">
      <xdr:nvCxnSpPr>
        <xdr:cNvPr id="688" name="直線コネクタ 687"/>
        <xdr:cNvCxnSpPr/>
      </xdr:nvCxnSpPr>
      <xdr:spPr>
        <a:xfrm>
          <a:off x="13703300" y="18179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130175</xdr:rowOff>
    </xdr:from>
    <xdr:to>
      <xdr:col>67</xdr:col>
      <xdr:colOff>101600</xdr:colOff>
      <xdr:row>106</xdr:row>
      <xdr:rowOff>60325</xdr:rowOff>
    </xdr:to>
    <xdr:sp macro="" textlink="">
      <xdr:nvSpPr>
        <xdr:cNvPr id="689" name="楕円 688"/>
        <xdr:cNvSpPr/>
      </xdr:nvSpPr>
      <xdr:spPr>
        <a:xfrm>
          <a:off x="12763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5714</xdr:rowOff>
    </xdr:from>
    <xdr:to>
      <xdr:col>71</xdr:col>
      <xdr:colOff>177800</xdr:colOff>
      <xdr:row>106</xdr:row>
      <xdr:rowOff>9525</xdr:rowOff>
    </xdr:to>
    <xdr:cxnSp macro="">
      <xdr:nvCxnSpPr>
        <xdr:cNvPr id="690" name="直線コネクタ 689"/>
        <xdr:cNvCxnSpPr/>
      </xdr:nvCxnSpPr>
      <xdr:spPr>
        <a:xfrm flipV="1">
          <a:off x="12814300" y="181794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69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693"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694"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123841</xdr:rowOff>
    </xdr:from>
    <xdr:ext cx="405111" cy="259045"/>
    <xdr:sp macro="" textlink="">
      <xdr:nvSpPr>
        <xdr:cNvPr id="695" name="n_1mainValue【公民館】&#10;有形固定資産減価償却率"/>
        <xdr:cNvSpPr txBox="1"/>
      </xdr:nvSpPr>
      <xdr:spPr>
        <a:xfrm>
          <a:off x="152660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696" name="n_2mainValue【公民館】&#10;有形固定資産減価償却率"/>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697" name="n_3mainValue【公民館】&#10;有形固定資産減価償却率"/>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51452</xdr:rowOff>
    </xdr:from>
    <xdr:ext cx="405111" cy="259045"/>
    <xdr:sp macro="" textlink="">
      <xdr:nvSpPr>
        <xdr:cNvPr id="698" name="n_4mainValue【公民館】&#10;有形固定資産減価償却率"/>
        <xdr:cNvSpPr txBox="1"/>
      </xdr:nvSpPr>
      <xdr:spPr>
        <a:xfrm>
          <a:off x="12611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4" name="直線コネクタ 7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6" name="直線コネクタ 7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8" name="直線コネクタ 7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729"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0" name="フローチャート: 判断 7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1" name="フローチャート: 判断 7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2" name="フローチャート: 判断 7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3" name="フローチャート: 判断 7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4" name="フローチャート: 判断 7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740" name="楕円 739"/>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741" name="【公民館】&#10;一人当たり面積該当値テキスト"/>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42" name="楕円 741"/>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743" name="直線コネクタ 742"/>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744" name="楕円 743"/>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745" name="直線コネクタ 744"/>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48261</xdr:rowOff>
    </xdr:from>
    <xdr:to>
      <xdr:col>102</xdr:col>
      <xdr:colOff>165100</xdr:colOff>
      <xdr:row>108</xdr:row>
      <xdr:rowOff>149861</xdr:rowOff>
    </xdr:to>
    <xdr:sp macro="" textlink="">
      <xdr:nvSpPr>
        <xdr:cNvPr id="746" name="楕円 745"/>
        <xdr:cNvSpPr/>
      </xdr:nvSpPr>
      <xdr:spPr>
        <a:xfrm>
          <a:off x="19494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99061</xdr:rowOff>
    </xdr:from>
    <xdr:to>
      <xdr:col>107</xdr:col>
      <xdr:colOff>50800</xdr:colOff>
      <xdr:row>108</xdr:row>
      <xdr:rowOff>99061</xdr:rowOff>
    </xdr:to>
    <xdr:cxnSp macro="">
      <xdr:nvCxnSpPr>
        <xdr:cNvPr id="747" name="直線コネクタ 746"/>
        <xdr:cNvCxnSpPr/>
      </xdr:nvCxnSpPr>
      <xdr:spPr>
        <a:xfrm>
          <a:off x="19545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15602</xdr:rowOff>
    </xdr:from>
    <xdr:to>
      <xdr:col>98</xdr:col>
      <xdr:colOff>38100</xdr:colOff>
      <xdr:row>108</xdr:row>
      <xdr:rowOff>117202</xdr:rowOff>
    </xdr:to>
    <xdr:sp macro="" textlink="">
      <xdr:nvSpPr>
        <xdr:cNvPr id="748" name="楕円 747"/>
        <xdr:cNvSpPr/>
      </xdr:nvSpPr>
      <xdr:spPr>
        <a:xfrm>
          <a:off x="18605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99061</xdr:rowOff>
    </xdr:to>
    <xdr:cxnSp macro="">
      <xdr:nvCxnSpPr>
        <xdr:cNvPr id="749" name="直線コネクタ 748"/>
        <xdr:cNvCxnSpPr/>
      </xdr:nvCxnSpPr>
      <xdr:spPr>
        <a:xfrm>
          <a:off x="18656300" y="185830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750"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5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752"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53"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54"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755" name="n_2mainValue【公民館】&#10;一人当たり面積"/>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140988</xdr:rowOff>
    </xdr:from>
    <xdr:ext cx="469744" cy="259045"/>
    <xdr:sp macro="" textlink="">
      <xdr:nvSpPr>
        <xdr:cNvPr id="756" name="n_3mainValue【公民館】&#10;一人当たり面積"/>
        <xdr:cNvSpPr txBox="1"/>
      </xdr:nvSpPr>
      <xdr:spPr>
        <a:xfrm>
          <a:off x="19310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108329</xdr:rowOff>
    </xdr:from>
    <xdr:ext cx="469744" cy="259045"/>
    <xdr:sp macro="" textlink="">
      <xdr:nvSpPr>
        <xdr:cNvPr id="757" name="n_4mainValue【公民館】&#10;一人当たり面積"/>
        <xdr:cNvSpPr txBox="1"/>
      </xdr:nvSpPr>
      <xdr:spPr>
        <a:xfrm>
          <a:off x="18421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及び公民館である。市立保育所は５園中４園、市立幼稚園及び認定こども園は９園中８園、小学校１０校と中学校４校のうち１２校が築３０年以上を経過しており、その中で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園と７校が築４０年以上経過している。公民館についても築４０年以上を経過している。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今後、老朽化が進行した施設の更新については、統合・整理及び民営化の検討とあわせて総合的に取り組む。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78,596
24.26
35,884,413
34,794,903
946,479
15,852,370
30,065,298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74" name="楕円 73"/>
        <xdr:cNvSpPr/>
      </xdr:nvSpPr>
      <xdr:spPr>
        <a:xfrm>
          <a:off x="4584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25054</xdr:rowOff>
    </xdr:from>
    <xdr:ext cx="405111" cy="259045"/>
    <xdr:sp macro="" textlink="">
      <xdr:nvSpPr>
        <xdr:cNvPr id="75" name="【図書館】&#10;有形固定資産減価償却率該当値テキスト"/>
        <xdr:cNvSpPr txBox="1"/>
      </xdr:nvSpPr>
      <xdr:spPr>
        <a:xfrm>
          <a:off x="4673600"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97427</xdr:rowOff>
    </xdr:to>
    <xdr:cxnSp macro="">
      <xdr:nvCxnSpPr>
        <xdr:cNvPr id="77" name="直線コネクタ 76"/>
        <xdr:cNvCxnSpPr/>
      </xdr:nvCxnSpPr>
      <xdr:spPr>
        <a:xfrm>
          <a:off x="3797300" y="65798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152763</xdr:rowOff>
    </xdr:from>
    <xdr:to>
      <xdr:col>15</xdr:col>
      <xdr:colOff>101600</xdr:colOff>
      <xdr:row>38</xdr:row>
      <xdr:rowOff>82913</xdr:rowOff>
    </xdr:to>
    <xdr:sp macro="" textlink="">
      <xdr:nvSpPr>
        <xdr:cNvPr id="78" name="楕円 77"/>
        <xdr:cNvSpPr/>
      </xdr:nvSpPr>
      <xdr:spPr>
        <a:xfrm>
          <a:off x="2857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32113</xdr:rowOff>
    </xdr:from>
    <xdr:to>
      <xdr:col>19</xdr:col>
      <xdr:colOff>177800</xdr:colOff>
      <xdr:row>38</xdr:row>
      <xdr:rowOff>64770</xdr:rowOff>
    </xdr:to>
    <xdr:cxnSp macro="">
      <xdr:nvCxnSpPr>
        <xdr:cNvPr id="79" name="直線コネクタ 78"/>
        <xdr:cNvCxnSpPr/>
      </xdr:nvCxnSpPr>
      <xdr:spPr>
        <a:xfrm>
          <a:off x="2908300" y="654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120106</xdr:rowOff>
    </xdr:from>
    <xdr:to>
      <xdr:col>10</xdr:col>
      <xdr:colOff>165100</xdr:colOff>
      <xdr:row>38</xdr:row>
      <xdr:rowOff>50256</xdr:rowOff>
    </xdr:to>
    <xdr:sp macro="" textlink="">
      <xdr:nvSpPr>
        <xdr:cNvPr id="80" name="楕円 79"/>
        <xdr:cNvSpPr/>
      </xdr:nvSpPr>
      <xdr:spPr>
        <a:xfrm>
          <a:off x="1968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170906</xdr:rowOff>
    </xdr:from>
    <xdr:to>
      <xdr:col>15</xdr:col>
      <xdr:colOff>50800</xdr:colOff>
      <xdr:row>38</xdr:row>
      <xdr:rowOff>32113</xdr:rowOff>
    </xdr:to>
    <xdr:cxnSp macro="">
      <xdr:nvCxnSpPr>
        <xdr:cNvPr id="81" name="直線コネクタ 80"/>
        <xdr:cNvCxnSpPr/>
      </xdr:nvCxnSpPr>
      <xdr:spPr>
        <a:xfrm>
          <a:off x="2019300" y="65145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87449</xdr:rowOff>
    </xdr:from>
    <xdr:to>
      <xdr:col>6</xdr:col>
      <xdr:colOff>38100</xdr:colOff>
      <xdr:row>38</xdr:row>
      <xdr:rowOff>17599</xdr:rowOff>
    </xdr:to>
    <xdr:sp macro="" textlink="">
      <xdr:nvSpPr>
        <xdr:cNvPr id="82" name="楕円 81"/>
        <xdr:cNvSpPr/>
      </xdr:nvSpPr>
      <xdr:spPr>
        <a:xfrm>
          <a:off x="1079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138249</xdr:rowOff>
    </xdr:from>
    <xdr:to>
      <xdr:col>10</xdr:col>
      <xdr:colOff>114300</xdr:colOff>
      <xdr:row>37</xdr:row>
      <xdr:rowOff>170906</xdr:rowOff>
    </xdr:to>
    <xdr:cxnSp macro="">
      <xdr:nvCxnSpPr>
        <xdr:cNvPr id="83" name="直線コネクタ 82"/>
        <xdr:cNvCxnSpPr/>
      </xdr:nvCxnSpPr>
      <xdr:spPr>
        <a:xfrm>
          <a:off x="1130300" y="64818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8" name="n_1main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74040</xdr:rowOff>
    </xdr:from>
    <xdr:ext cx="405111" cy="259045"/>
    <xdr:sp macro="" textlink="">
      <xdr:nvSpPr>
        <xdr:cNvPr id="89" name="n_2main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41383</xdr:rowOff>
    </xdr:from>
    <xdr:ext cx="405111" cy="259045"/>
    <xdr:sp macro="" textlink="">
      <xdr:nvSpPr>
        <xdr:cNvPr id="90" name="n_3mainValue【図書館】&#10;有形固定資産減価償却率"/>
        <xdr:cNvSpPr txBox="1"/>
      </xdr:nvSpPr>
      <xdr:spPr>
        <a:xfrm>
          <a:off x="1816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8726</xdr:rowOff>
    </xdr:from>
    <xdr:ext cx="405111" cy="259045"/>
    <xdr:sp macro="" textlink="">
      <xdr:nvSpPr>
        <xdr:cNvPr id="91" name="n_4mainValue【図書館】&#10;有形固定資産減価償却率"/>
        <xdr:cNvSpPr txBox="1"/>
      </xdr:nvSpPr>
      <xdr:spPr>
        <a:xfrm>
          <a:off x="927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27" name="楕円 126"/>
        <xdr:cNvSpPr/>
      </xdr:nvSpPr>
      <xdr:spPr>
        <a:xfrm>
          <a:off x="10426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140987</xdr:rowOff>
    </xdr:from>
    <xdr:ext cx="469744" cy="259045"/>
    <xdr:sp macro="" textlink="">
      <xdr:nvSpPr>
        <xdr:cNvPr id="128" name="【図書館】&#10;一人当たり面積該当値テキスト"/>
        <xdr:cNvSpPr txBox="1"/>
      </xdr:nvSpPr>
      <xdr:spPr>
        <a:xfrm>
          <a:off x="10515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29" name="楕円 128"/>
        <xdr:cNvSpPr/>
      </xdr:nvSpPr>
      <xdr:spPr>
        <a:xfrm>
          <a:off x="958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41910</xdr:rowOff>
    </xdr:to>
    <xdr:cxnSp macro="">
      <xdr:nvCxnSpPr>
        <xdr:cNvPr id="130" name="直線コネクタ 129"/>
        <xdr:cNvCxnSpPr/>
      </xdr:nvCxnSpPr>
      <xdr:spPr>
        <a:xfrm>
          <a:off x="9639300" y="689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macro="" textlink="">
      <xdr:nvSpPr>
        <xdr:cNvPr id="131" name="楕円 130"/>
        <xdr:cNvSpPr/>
      </xdr:nvSpPr>
      <xdr:spPr>
        <a:xfrm>
          <a:off x="869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41910</xdr:rowOff>
    </xdr:to>
    <xdr:cxnSp macro="">
      <xdr:nvCxnSpPr>
        <xdr:cNvPr id="132" name="直線コネクタ 131"/>
        <xdr:cNvCxnSpPr/>
      </xdr:nvCxnSpPr>
      <xdr:spPr>
        <a:xfrm>
          <a:off x="8750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3" name="楕円 132"/>
        <xdr:cNvSpPr/>
      </xdr:nvSpPr>
      <xdr:spPr>
        <a:xfrm>
          <a:off x="781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40</xdr:row>
      <xdr:rowOff>41910</xdr:rowOff>
    </xdr:to>
    <xdr:cxnSp macro="">
      <xdr:nvCxnSpPr>
        <xdr:cNvPr id="134" name="直線コネクタ 133"/>
        <xdr:cNvCxnSpPr/>
      </xdr:nvCxnSpPr>
      <xdr:spPr>
        <a:xfrm>
          <a:off x="7861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35" name="楕円 134"/>
        <xdr:cNvSpPr/>
      </xdr:nvSpPr>
      <xdr:spPr>
        <a:xfrm>
          <a:off x="692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41910</xdr:rowOff>
    </xdr:from>
    <xdr:to>
      <xdr:col>41</xdr:col>
      <xdr:colOff>50800</xdr:colOff>
      <xdr:row>40</xdr:row>
      <xdr:rowOff>41910</xdr:rowOff>
    </xdr:to>
    <xdr:cxnSp macro="">
      <xdr:nvCxnSpPr>
        <xdr:cNvPr id="136" name="直線コネクタ 135"/>
        <xdr:cNvCxnSpPr/>
      </xdr:nvCxnSpPr>
      <xdr:spPr>
        <a:xfrm>
          <a:off x="6972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83837</xdr:rowOff>
    </xdr:from>
    <xdr:ext cx="469744" cy="259045"/>
    <xdr:sp macro="" textlink="">
      <xdr:nvSpPr>
        <xdr:cNvPr id="141" name="n_1mainValue【図書館】&#10;一人当たり面積"/>
        <xdr:cNvSpPr txBox="1"/>
      </xdr:nvSpPr>
      <xdr:spPr>
        <a:xfrm>
          <a:off x="9391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83837</xdr:rowOff>
    </xdr:from>
    <xdr:ext cx="469744" cy="259045"/>
    <xdr:sp macro="" textlink="">
      <xdr:nvSpPr>
        <xdr:cNvPr id="142" name="n_2mainValue【図書館】&#10;一人当たり面積"/>
        <xdr:cNvSpPr txBox="1"/>
      </xdr:nvSpPr>
      <xdr:spPr>
        <a:xfrm>
          <a:off x="8515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83837</xdr:rowOff>
    </xdr:from>
    <xdr:ext cx="469744" cy="259045"/>
    <xdr:sp macro="" textlink="">
      <xdr:nvSpPr>
        <xdr:cNvPr id="143" name="n_3mainValue【図書館】&#10;一人当たり面積"/>
        <xdr:cNvSpPr txBox="1"/>
      </xdr:nvSpPr>
      <xdr:spPr>
        <a:xfrm>
          <a:off x="7626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83837</xdr:rowOff>
    </xdr:from>
    <xdr:ext cx="469744" cy="259045"/>
    <xdr:sp macro="" textlink="">
      <xdr:nvSpPr>
        <xdr:cNvPr id="144" name="n_4mainValue【図書館】&#10;一人当たり面積"/>
        <xdr:cNvSpPr txBox="1"/>
      </xdr:nvSpPr>
      <xdr:spPr>
        <a:xfrm>
          <a:off x="6737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5" name="楕円 184"/>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6" name="【体育館・プー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44450</xdr:rowOff>
    </xdr:from>
    <xdr:to>
      <xdr:col>20</xdr:col>
      <xdr:colOff>38100</xdr:colOff>
      <xdr:row>63</xdr:row>
      <xdr:rowOff>146050</xdr:rowOff>
    </xdr:to>
    <xdr:sp macro="" textlink="">
      <xdr:nvSpPr>
        <xdr:cNvPr id="187" name="楕円 186"/>
        <xdr:cNvSpPr/>
      </xdr:nvSpPr>
      <xdr:spPr>
        <a:xfrm>
          <a:off x="3746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63</xdr:row>
      <xdr:rowOff>95250</xdr:rowOff>
    </xdr:to>
    <xdr:cxnSp macro="">
      <xdr:nvCxnSpPr>
        <xdr:cNvPr id="188" name="直線コネクタ 187"/>
        <xdr:cNvCxnSpPr/>
      </xdr:nvCxnSpPr>
      <xdr:spPr>
        <a:xfrm flipV="1">
          <a:off x="3797300" y="106984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189" name="楕円 188"/>
        <xdr:cNvSpPr/>
      </xdr:nvSpPr>
      <xdr:spPr>
        <a:xfrm>
          <a:off x="2857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53340</xdr:rowOff>
    </xdr:from>
    <xdr:to>
      <xdr:col>19</xdr:col>
      <xdr:colOff>177800</xdr:colOff>
      <xdr:row>63</xdr:row>
      <xdr:rowOff>95250</xdr:rowOff>
    </xdr:to>
    <xdr:cxnSp macro="">
      <xdr:nvCxnSpPr>
        <xdr:cNvPr id="190" name="直線コネクタ 189"/>
        <xdr:cNvCxnSpPr/>
      </xdr:nvCxnSpPr>
      <xdr:spPr>
        <a:xfrm>
          <a:off x="2908300" y="10854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133985</xdr:rowOff>
    </xdr:from>
    <xdr:to>
      <xdr:col>10</xdr:col>
      <xdr:colOff>165100</xdr:colOff>
      <xdr:row>63</xdr:row>
      <xdr:rowOff>64135</xdr:rowOff>
    </xdr:to>
    <xdr:sp macro="" textlink="">
      <xdr:nvSpPr>
        <xdr:cNvPr id="191" name="楕円 190"/>
        <xdr:cNvSpPr/>
      </xdr:nvSpPr>
      <xdr:spPr>
        <a:xfrm>
          <a:off x="1968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13335</xdr:rowOff>
    </xdr:from>
    <xdr:to>
      <xdr:col>15</xdr:col>
      <xdr:colOff>50800</xdr:colOff>
      <xdr:row>63</xdr:row>
      <xdr:rowOff>53340</xdr:rowOff>
    </xdr:to>
    <xdr:cxnSp macro="">
      <xdr:nvCxnSpPr>
        <xdr:cNvPr id="192" name="直線コネクタ 191"/>
        <xdr:cNvCxnSpPr/>
      </xdr:nvCxnSpPr>
      <xdr:spPr>
        <a:xfrm>
          <a:off x="2019300" y="108146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92075</xdr:rowOff>
    </xdr:from>
    <xdr:to>
      <xdr:col>6</xdr:col>
      <xdr:colOff>38100</xdr:colOff>
      <xdr:row>63</xdr:row>
      <xdr:rowOff>22225</xdr:rowOff>
    </xdr:to>
    <xdr:sp macro="" textlink="">
      <xdr:nvSpPr>
        <xdr:cNvPr id="193" name="楕円 192"/>
        <xdr:cNvSpPr/>
      </xdr:nvSpPr>
      <xdr:spPr>
        <a:xfrm>
          <a:off x="1079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142875</xdr:rowOff>
    </xdr:from>
    <xdr:to>
      <xdr:col>10</xdr:col>
      <xdr:colOff>114300</xdr:colOff>
      <xdr:row>63</xdr:row>
      <xdr:rowOff>13335</xdr:rowOff>
    </xdr:to>
    <xdr:cxnSp macro="">
      <xdr:nvCxnSpPr>
        <xdr:cNvPr id="194" name="直線コネクタ 193"/>
        <xdr:cNvCxnSpPr/>
      </xdr:nvCxnSpPr>
      <xdr:spPr>
        <a:xfrm>
          <a:off x="1130300" y="107727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137177</xdr:rowOff>
    </xdr:from>
    <xdr:ext cx="405111" cy="259045"/>
    <xdr:sp macro="" textlink="">
      <xdr:nvSpPr>
        <xdr:cNvPr id="199" name="n_1mainValue【体育館・プール】&#10;有形固定資産減価償却率"/>
        <xdr:cNvSpPr txBox="1"/>
      </xdr:nvSpPr>
      <xdr:spPr>
        <a:xfrm>
          <a:off x="3582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200" name="n_2mainValue【体育館・プール】&#10;有形固定資産減価償却率"/>
        <xdr:cNvSpPr txBox="1"/>
      </xdr:nvSpPr>
      <xdr:spPr>
        <a:xfrm>
          <a:off x="2705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55262</xdr:rowOff>
    </xdr:from>
    <xdr:ext cx="405111" cy="259045"/>
    <xdr:sp macro="" textlink="">
      <xdr:nvSpPr>
        <xdr:cNvPr id="201" name="n_3mainValue【体育館・プール】&#10;有形固定資産減価償却率"/>
        <xdr:cNvSpPr txBox="1"/>
      </xdr:nvSpPr>
      <xdr:spPr>
        <a:xfrm>
          <a:off x="1816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13352</xdr:rowOff>
    </xdr:from>
    <xdr:ext cx="405111" cy="259045"/>
    <xdr:sp macro="" textlink="">
      <xdr:nvSpPr>
        <xdr:cNvPr id="202" name="n_4mainValue【体育館・プール】&#10;有形固定資産減価償却率"/>
        <xdr:cNvSpPr txBox="1"/>
      </xdr:nvSpPr>
      <xdr:spPr>
        <a:xfrm>
          <a:off x="927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92891</xdr:rowOff>
    </xdr:from>
    <xdr:to>
      <xdr:col>55</xdr:col>
      <xdr:colOff>50800</xdr:colOff>
      <xdr:row>64</xdr:row>
      <xdr:rowOff>23041</xdr:rowOff>
    </xdr:to>
    <xdr:sp macro="" textlink="">
      <xdr:nvSpPr>
        <xdr:cNvPr id="244" name="楕円 243"/>
        <xdr:cNvSpPr/>
      </xdr:nvSpPr>
      <xdr:spPr>
        <a:xfrm>
          <a:off x="104267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71318</xdr:rowOff>
    </xdr:from>
    <xdr:ext cx="469744" cy="259045"/>
    <xdr:sp macro="" textlink="">
      <xdr:nvSpPr>
        <xdr:cNvPr id="245" name="【体育館・プール】&#10;一人当たり面積該当値テキスト"/>
        <xdr:cNvSpPr txBox="1"/>
      </xdr:nvSpPr>
      <xdr:spPr>
        <a:xfrm>
          <a:off x="10515600" y="1087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92891</xdr:rowOff>
    </xdr:from>
    <xdr:to>
      <xdr:col>50</xdr:col>
      <xdr:colOff>165100</xdr:colOff>
      <xdr:row>64</xdr:row>
      <xdr:rowOff>23041</xdr:rowOff>
    </xdr:to>
    <xdr:sp macro="" textlink="">
      <xdr:nvSpPr>
        <xdr:cNvPr id="246" name="楕円 245"/>
        <xdr:cNvSpPr/>
      </xdr:nvSpPr>
      <xdr:spPr>
        <a:xfrm>
          <a:off x="9588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143691</xdr:rowOff>
    </xdr:from>
    <xdr:to>
      <xdr:col>55</xdr:col>
      <xdr:colOff>0</xdr:colOff>
      <xdr:row>63</xdr:row>
      <xdr:rowOff>143691</xdr:rowOff>
    </xdr:to>
    <xdr:cxnSp macro="">
      <xdr:nvCxnSpPr>
        <xdr:cNvPr id="247" name="直線コネクタ 246"/>
        <xdr:cNvCxnSpPr/>
      </xdr:nvCxnSpPr>
      <xdr:spPr>
        <a:xfrm>
          <a:off x="9639300" y="109450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92891</xdr:rowOff>
    </xdr:from>
    <xdr:to>
      <xdr:col>46</xdr:col>
      <xdr:colOff>38100</xdr:colOff>
      <xdr:row>64</xdr:row>
      <xdr:rowOff>23041</xdr:rowOff>
    </xdr:to>
    <xdr:sp macro="" textlink="">
      <xdr:nvSpPr>
        <xdr:cNvPr id="248" name="楕円 247"/>
        <xdr:cNvSpPr/>
      </xdr:nvSpPr>
      <xdr:spPr>
        <a:xfrm>
          <a:off x="8699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143691</xdr:rowOff>
    </xdr:from>
    <xdr:to>
      <xdr:col>50</xdr:col>
      <xdr:colOff>114300</xdr:colOff>
      <xdr:row>63</xdr:row>
      <xdr:rowOff>143691</xdr:rowOff>
    </xdr:to>
    <xdr:cxnSp macro="">
      <xdr:nvCxnSpPr>
        <xdr:cNvPr id="249" name="直線コネクタ 248"/>
        <xdr:cNvCxnSpPr/>
      </xdr:nvCxnSpPr>
      <xdr:spPr>
        <a:xfrm>
          <a:off x="8750300" y="10945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92891</xdr:rowOff>
    </xdr:from>
    <xdr:to>
      <xdr:col>41</xdr:col>
      <xdr:colOff>101600</xdr:colOff>
      <xdr:row>64</xdr:row>
      <xdr:rowOff>23041</xdr:rowOff>
    </xdr:to>
    <xdr:sp macro="" textlink="">
      <xdr:nvSpPr>
        <xdr:cNvPr id="250" name="楕円 249"/>
        <xdr:cNvSpPr/>
      </xdr:nvSpPr>
      <xdr:spPr>
        <a:xfrm>
          <a:off x="7810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143691</xdr:rowOff>
    </xdr:from>
    <xdr:to>
      <xdr:col>45</xdr:col>
      <xdr:colOff>177800</xdr:colOff>
      <xdr:row>63</xdr:row>
      <xdr:rowOff>143691</xdr:rowOff>
    </xdr:to>
    <xdr:cxnSp macro="">
      <xdr:nvCxnSpPr>
        <xdr:cNvPr id="251" name="直線コネクタ 250"/>
        <xdr:cNvCxnSpPr/>
      </xdr:nvCxnSpPr>
      <xdr:spPr>
        <a:xfrm>
          <a:off x="7861300" y="10945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91259</xdr:rowOff>
    </xdr:from>
    <xdr:to>
      <xdr:col>36</xdr:col>
      <xdr:colOff>165100</xdr:colOff>
      <xdr:row>64</xdr:row>
      <xdr:rowOff>21409</xdr:rowOff>
    </xdr:to>
    <xdr:sp macro="" textlink="">
      <xdr:nvSpPr>
        <xdr:cNvPr id="252" name="楕円 251"/>
        <xdr:cNvSpPr/>
      </xdr:nvSpPr>
      <xdr:spPr>
        <a:xfrm>
          <a:off x="6921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142059</xdr:rowOff>
    </xdr:from>
    <xdr:to>
      <xdr:col>41</xdr:col>
      <xdr:colOff>50800</xdr:colOff>
      <xdr:row>63</xdr:row>
      <xdr:rowOff>143691</xdr:rowOff>
    </xdr:to>
    <xdr:cxnSp macro="">
      <xdr:nvCxnSpPr>
        <xdr:cNvPr id="253" name="直線コネクタ 252"/>
        <xdr:cNvCxnSpPr/>
      </xdr:nvCxnSpPr>
      <xdr:spPr>
        <a:xfrm>
          <a:off x="6972300" y="109434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14168</xdr:rowOff>
    </xdr:from>
    <xdr:ext cx="469744" cy="259045"/>
    <xdr:sp macro="" textlink="">
      <xdr:nvSpPr>
        <xdr:cNvPr id="258" name="n_1mainValue【体育館・プール】&#10;一人当たり面積"/>
        <xdr:cNvSpPr txBox="1"/>
      </xdr:nvSpPr>
      <xdr:spPr>
        <a:xfrm>
          <a:off x="9391727" y="109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14168</xdr:rowOff>
    </xdr:from>
    <xdr:ext cx="469744" cy="259045"/>
    <xdr:sp macro="" textlink="">
      <xdr:nvSpPr>
        <xdr:cNvPr id="259" name="n_2mainValue【体育館・プール】&#10;一人当たり面積"/>
        <xdr:cNvSpPr txBox="1"/>
      </xdr:nvSpPr>
      <xdr:spPr>
        <a:xfrm>
          <a:off x="8515427" y="109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14168</xdr:rowOff>
    </xdr:from>
    <xdr:ext cx="469744" cy="259045"/>
    <xdr:sp macro="" textlink="">
      <xdr:nvSpPr>
        <xdr:cNvPr id="260" name="n_3mainValue【体育館・プール】&#10;一人当たり面積"/>
        <xdr:cNvSpPr txBox="1"/>
      </xdr:nvSpPr>
      <xdr:spPr>
        <a:xfrm>
          <a:off x="7626427" y="109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12536</xdr:rowOff>
    </xdr:from>
    <xdr:ext cx="469744" cy="259045"/>
    <xdr:sp macro="" textlink="">
      <xdr:nvSpPr>
        <xdr:cNvPr id="261" name="n_4mainValue【体育館・プール】&#10;一人当たり面積"/>
        <xdr:cNvSpPr txBox="1"/>
      </xdr:nvSpPr>
      <xdr:spPr>
        <a:xfrm>
          <a:off x="6737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119887</xdr:rowOff>
    </xdr:from>
    <xdr:to>
      <xdr:col>24</xdr:col>
      <xdr:colOff>114300</xdr:colOff>
      <xdr:row>79</xdr:row>
      <xdr:rowOff>50037</xdr:rowOff>
    </xdr:to>
    <xdr:sp macro="" textlink="">
      <xdr:nvSpPr>
        <xdr:cNvPr id="300" name="楕円 299"/>
        <xdr:cNvSpPr/>
      </xdr:nvSpPr>
      <xdr:spPr>
        <a:xfrm>
          <a:off x="45847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142764</xdr:rowOff>
    </xdr:from>
    <xdr:ext cx="405111" cy="259045"/>
    <xdr:sp macro="" textlink="">
      <xdr:nvSpPr>
        <xdr:cNvPr id="301" name="【福祉施設】&#10;有形固定資産減価償却率該当値テキスト"/>
        <xdr:cNvSpPr txBox="1"/>
      </xdr:nvSpPr>
      <xdr:spPr>
        <a:xfrm>
          <a:off x="4673600" y="133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81026</xdr:rowOff>
    </xdr:from>
    <xdr:to>
      <xdr:col>20</xdr:col>
      <xdr:colOff>38100</xdr:colOff>
      <xdr:row>79</xdr:row>
      <xdr:rowOff>11176</xdr:rowOff>
    </xdr:to>
    <xdr:sp macro="" textlink="">
      <xdr:nvSpPr>
        <xdr:cNvPr id="302" name="楕円 301"/>
        <xdr:cNvSpPr/>
      </xdr:nvSpPr>
      <xdr:spPr>
        <a:xfrm>
          <a:off x="3746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131826</xdr:rowOff>
    </xdr:from>
    <xdr:to>
      <xdr:col>24</xdr:col>
      <xdr:colOff>63500</xdr:colOff>
      <xdr:row>78</xdr:row>
      <xdr:rowOff>170687</xdr:rowOff>
    </xdr:to>
    <xdr:cxnSp macro="">
      <xdr:nvCxnSpPr>
        <xdr:cNvPr id="303" name="直線コネクタ 302"/>
        <xdr:cNvCxnSpPr/>
      </xdr:nvCxnSpPr>
      <xdr:spPr>
        <a:xfrm>
          <a:off x="3797300" y="13504926"/>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37592</xdr:rowOff>
    </xdr:from>
    <xdr:to>
      <xdr:col>15</xdr:col>
      <xdr:colOff>101600</xdr:colOff>
      <xdr:row>78</xdr:row>
      <xdr:rowOff>139192</xdr:rowOff>
    </xdr:to>
    <xdr:sp macro="" textlink="">
      <xdr:nvSpPr>
        <xdr:cNvPr id="304" name="楕円 303"/>
        <xdr:cNvSpPr/>
      </xdr:nvSpPr>
      <xdr:spPr>
        <a:xfrm>
          <a:off x="2857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88392</xdr:rowOff>
    </xdr:from>
    <xdr:to>
      <xdr:col>19</xdr:col>
      <xdr:colOff>177800</xdr:colOff>
      <xdr:row>78</xdr:row>
      <xdr:rowOff>131826</xdr:rowOff>
    </xdr:to>
    <xdr:cxnSp macro="">
      <xdr:nvCxnSpPr>
        <xdr:cNvPr id="305" name="直線コネクタ 304"/>
        <xdr:cNvCxnSpPr/>
      </xdr:nvCxnSpPr>
      <xdr:spPr>
        <a:xfrm>
          <a:off x="2908300" y="134614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161037</xdr:rowOff>
    </xdr:from>
    <xdr:to>
      <xdr:col>10</xdr:col>
      <xdr:colOff>165100</xdr:colOff>
      <xdr:row>78</xdr:row>
      <xdr:rowOff>91187</xdr:rowOff>
    </xdr:to>
    <xdr:sp macro="" textlink="">
      <xdr:nvSpPr>
        <xdr:cNvPr id="306" name="楕円 305"/>
        <xdr:cNvSpPr/>
      </xdr:nvSpPr>
      <xdr:spPr>
        <a:xfrm>
          <a:off x="19685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40387</xdr:rowOff>
    </xdr:from>
    <xdr:to>
      <xdr:col>15</xdr:col>
      <xdr:colOff>50800</xdr:colOff>
      <xdr:row>78</xdr:row>
      <xdr:rowOff>88392</xdr:rowOff>
    </xdr:to>
    <xdr:cxnSp macro="">
      <xdr:nvCxnSpPr>
        <xdr:cNvPr id="307" name="直線コネクタ 306"/>
        <xdr:cNvCxnSpPr/>
      </xdr:nvCxnSpPr>
      <xdr:spPr>
        <a:xfrm>
          <a:off x="2019300" y="134134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113030</xdr:rowOff>
    </xdr:from>
    <xdr:to>
      <xdr:col>6</xdr:col>
      <xdr:colOff>38100</xdr:colOff>
      <xdr:row>78</xdr:row>
      <xdr:rowOff>43180</xdr:rowOff>
    </xdr:to>
    <xdr:sp macro="" textlink="">
      <xdr:nvSpPr>
        <xdr:cNvPr id="308" name="楕円 307"/>
        <xdr:cNvSpPr/>
      </xdr:nvSpPr>
      <xdr:spPr>
        <a:xfrm>
          <a:off x="107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163830</xdr:rowOff>
    </xdr:from>
    <xdr:to>
      <xdr:col>10</xdr:col>
      <xdr:colOff>114300</xdr:colOff>
      <xdr:row>78</xdr:row>
      <xdr:rowOff>40387</xdr:rowOff>
    </xdr:to>
    <xdr:cxnSp macro="">
      <xdr:nvCxnSpPr>
        <xdr:cNvPr id="309" name="直線コネクタ 308"/>
        <xdr:cNvCxnSpPr/>
      </xdr:nvCxnSpPr>
      <xdr:spPr>
        <a:xfrm>
          <a:off x="1130300" y="1336548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27703</xdr:rowOff>
    </xdr:from>
    <xdr:ext cx="405111" cy="259045"/>
    <xdr:sp macro="" textlink="">
      <xdr:nvSpPr>
        <xdr:cNvPr id="314" name="n_1mainValue【福祉施設】&#10;有形固定資産減価償却率"/>
        <xdr:cNvSpPr txBox="1"/>
      </xdr:nvSpPr>
      <xdr:spPr>
        <a:xfrm>
          <a:off x="3582044" y="132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155719</xdr:rowOff>
    </xdr:from>
    <xdr:ext cx="405111" cy="259045"/>
    <xdr:sp macro="" textlink="">
      <xdr:nvSpPr>
        <xdr:cNvPr id="315" name="n_2mainValue【福祉施設】&#10;有形固定資産減価償却率"/>
        <xdr:cNvSpPr txBox="1"/>
      </xdr:nvSpPr>
      <xdr:spPr>
        <a:xfrm>
          <a:off x="270574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107714</xdr:rowOff>
    </xdr:from>
    <xdr:ext cx="405111" cy="259045"/>
    <xdr:sp macro="" textlink="">
      <xdr:nvSpPr>
        <xdr:cNvPr id="316" name="n_3mainValue【福祉施設】&#10;有形固定資産減価償却率"/>
        <xdr:cNvSpPr txBox="1"/>
      </xdr:nvSpPr>
      <xdr:spPr>
        <a:xfrm>
          <a:off x="1816744" y="131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59707</xdr:rowOff>
    </xdr:from>
    <xdr:ext cx="405111" cy="259045"/>
    <xdr:sp macro="" textlink="">
      <xdr:nvSpPr>
        <xdr:cNvPr id="317" name="n_4mainValue【福祉施設】&#10;有形固定資産減価償却率"/>
        <xdr:cNvSpPr txBox="1"/>
      </xdr:nvSpPr>
      <xdr:spPr>
        <a:xfrm>
          <a:off x="927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21589</xdr:rowOff>
    </xdr:from>
    <xdr:to>
      <xdr:col>55</xdr:col>
      <xdr:colOff>50800</xdr:colOff>
      <xdr:row>81</xdr:row>
      <xdr:rowOff>123189</xdr:rowOff>
    </xdr:to>
    <xdr:sp macro="" textlink="">
      <xdr:nvSpPr>
        <xdr:cNvPr id="353" name="楕円 352"/>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44466</xdr:rowOff>
    </xdr:from>
    <xdr:ext cx="469744" cy="259045"/>
    <xdr:sp macro="" textlink="">
      <xdr:nvSpPr>
        <xdr:cNvPr id="354" name="【福祉施設】&#10;一人当たり面積該当値テキスト"/>
        <xdr:cNvSpPr txBox="1"/>
      </xdr:nvSpPr>
      <xdr:spPr>
        <a:xfrm>
          <a:off x="10515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27305</xdr:rowOff>
    </xdr:from>
    <xdr:to>
      <xdr:col>50</xdr:col>
      <xdr:colOff>165100</xdr:colOff>
      <xdr:row>81</xdr:row>
      <xdr:rowOff>128905</xdr:rowOff>
    </xdr:to>
    <xdr:sp macro="" textlink="">
      <xdr:nvSpPr>
        <xdr:cNvPr id="355" name="楕円 354"/>
        <xdr:cNvSpPr/>
      </xdr:nvSpPr>
      <xdr:spPr>
        <a:xfrm>
          <a:off x="9588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78105</xdr:rowOff>
    </xdr:to>
    <xdr:cxnSp macro="">
      <xdr:nvCxnSpPr>
        <xdr:cNvPr id="356" name="直線コネクタ 355"/>
        <xdr:cNvCxnSpPr/>
      </xdr:nvCxnSpPr>
      <xdr:spPr>
        <a:xfrm flipV="1">
          <a:off x="9639300" y="139598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27305</xdr:rowOff>
    </xdr:from>
    <xdr:to>
      <xdr:col>46</xdr:col>
      <xdr:colOff>38100</xdr:colOff>
      <xdr:row>81</xdr:row>
      <xdr:rowOff>128905</xdr:rowOff>
    </xdr:to>
    <xdr:sp macro="" textlink="">
      <xdr:nvSpPr>
        <xdr:cNvPr id="357" name="楕円 356"/>
        <xdr:cNvSpPr/>
      </xdr:nvSpPr>
      <xdr:spPr>
        <a:xfrm>
          <a:off x="869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78105</xdr:rowOff>
    </xdr:from>
    <xdr:to>
      <xdr:col>50</xdr:col>
      <xdr:colOff>114300</xdr:colOff>
      <xdr:row>81</xdr:row>
      <xdr:rowOff>78105</xdr:rowOff>
    </xdr:to>
    <xdr:cxnSp macro="">
      <xdr:nvCxnSpPr>
        <xdr:cNvPr id="358" name="直線コネクタ 357"/>
        <xdr:cNvCxnSpPr/>
      </xdr:nvCxnSpPr>
      <xdr:spPr>
        <a:xfrm>
          <a:off x="8750300" y="1396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27305</xdr:rowOff>
    </xdr:from>
    <xdr:to>
      <xdr:col>41</xdr:col>
      <xdr:colOff>101600</xdr:colOff>
      <xdr:row>81</xdr:row>
      <xdr:rowOff>128905</xdr:rowOff>
    </xdr:to>
    <xdr:sp macro="" textlink="">
      <xdr:nvSpPr>
        <xdr:cNvPr id="359" name="楕円 358"/>
        <xdr:cNvSpPr/>
      </xdr:nvSpPr>
      <xdr:spPr>
        <a:xfrm>
          <a:off x="7810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78105</xdr:rowOff>
    </xdr:from>
    <xdr:to>
      <xdr:col>45</xdr:col>
      <xdr:colOff>177800</xdr:colOff>
      <xdr:row>81</xdr:row>
      <xdr:rowOff>78105</xdr:rowOff>
    </xdr:to>
    <xdr:cxnSp macro="">
      <xdr:nvCxnSpPr>
        <xdr:cNvPr id="360" name="直線コネクタ 359"/>
        <xdr:cNvCxnSpPr/>
      </xdr:nvCxnSpPr>
      <xdr:spPr>
        <a:xfrm>
          <a:off x="7861300" y="1396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21589</xdr:rowOff>
    </xdr:from>
    <xdr:to>
      <xdr:col>36</xdr:col>
      <xdr:colOff>165100</xdr:colOff>
      <xdr:row>81</xdr:row>
      <xdr:rowOff>123189</xdr:rowOff>
    </xdr:to>
    <xdr:sp macro="" textlink="">
      <xdr:nvSpPr>
        <xdr:cNvPr id="361" name="楕円 360"/>
        <xdr:cNvSpPr/>
      </xdr:nvSpPr>
      <xdr:spPr>
        <a:xfrm>
          <a:off x="6921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72389</xdr:rowOff>
    </xdr:from>
    <xdr:to>
      <xdr:col>41</xdr:col>
      <xdr:colOff>50800</xdr:colOff>
      <xdr:row>81</xdr:row>
      <xdr:rowOff>78105</xdr:rowOff>
    </xdr:to>
    <xdr:cxnSp macro="">
      <xdr:nvCxnSpPr>
        <xdr:cNvPr id="362" name="直線コネクタ 361"/>
        <xdr:cNvCxnSpPr/>
      </xdr:nvCxnSpPr>
      <xdr:spPr>
        <a:xfrm>
          <a:off x="6972300" y="139598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145432</xdr:rowOff>
    </xdr:from>
    <xdr:ext cx="469744" cy="259045"/>
    <xdr:sp macro="" textlink="">
      <xdr:nvSpPr>
        <xdr:cNvPr id="367" name="n_1mainValue【福祉施設】&#10;一人当たり面積"/>
        <xdr:cNvSpPr txBox="1"/>
      </xdr:nvSpPr>
      <xdr:spPr>
        <a:xfrm>
          <a:off x="93917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145432</xdr:rowOff>
    </xdr:from>
    <xdr:ext cx="469744" cy="259045"/>
    <xdr:sp macro="" textlink="">
      <xdr:nvSpPr>
        <xdr:cNvPr id="368" name="n_2mainValue【福祉施設】&#10;一人当たり面積"/>
        <xdr:cNvSpPr txBox="1"/>
      </xdr:nvSpPr>
      <xdr:spPr>
        <a:xfrm>
          <a:off x="8515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145432</xdr:rowOff>
    </xdr:from>
    <xdr:ext cx="469744" cy="259045"/>
    <xdr:sp macro="" textlink="">
      <xdr:nvSpPr>
        <xdr:cNvPr id="369" name="n_3mainValue【福祉施設】&#10;一人当たり面積"/>
        <xdr:cNvSpPr txBox="1"/>
      </xdr:nvSpPr>
      <xdr:spPr>
        <a:xfrm>
          <a:off x="7626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139716</xdr:rowOff>
    </xdr:from>
    <xdr:ext cx="469744" cy="259045"/>
    <xdr:sp macro="" textlink="">
      <xdr:nvSpPr>
        <xdr:cNvPr id="370" name="n_4mainValue【福祉施設】&#10;一人当たり面積"/>
        <xdr:cNvSpPr txBox="1"/>
      </xdr:nvSpPr>
      <xdr:spPr>
        <a:xfrm>
          <a:off x="6737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120106</xdr:rowOff>
    </xdr:from>
    <xdr:to>
      <xdr:col>24</xdr:col>
      <xdr:colOff>114300</xdr:colOff>
      <xdr:row>104</xdr:row>
      <xdr:rowOff>50256</xdr:rowOff>
    </xdr:to>
    <xdr:sp macro="" textlink="">
      <xdr:nvSpPr>
        <xdr:cNvPr id="412" name="楕円 411"/>
        <xdr:cNvSpPr/>
      </xdr:nvSpPr>
      <xdr:spPr>
        <a:xfrm>
          <a:off x="4584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142983</xdr:rowOff>
    </xdr:from>
    <xdr:ext cx="405111" cy="259045"/>
    <xdr:sp macro="" textlink="">
      <xdr:nvSpPr>
        <xdr:cNvPr id="413" name="【市民会館】&#10;有形固定資産減価償却率該当値テキスト"/>
        <xdr:cNvSpPr txBox="1"/>
      </xdr:nvSpPr>
      <xdr:spPr>
        <a:xfrm>
          <a:off x="4673600" y="176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51526</xdr:rowOff>
    </xdr:from>
    <xdr:to>
      <xdr:col>20</xdr:col>
      <xdr:colOff>38100</xdr:colOff>
      <xdr:row>106</xdr:row>
      <xdr:rowOff>153126</xdr:rowOff>
    </xdr:to>
    <xdr:sp macro="" textlink="">
      <xdr:nvSpPr>
        <xdr:cNvPr id="414" name="楕円 413"/>
        <xdr:cNvSpPr/>
      </xdr:nvSpPr>
      <xdr:spPr>
        <a:xfrm>
          <a:off x="3746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170906</xdr:rowOff>
    </xdr:from>
    <xdr:to>
      <xdr:col>24</xdr:col>
      <xdr:colOff>63500</xdr:colOff>
      <xdr:row>106</xdr:row>
      <xdr:rowOff>102326</xdr:rowOff>
    </xdr:to>
    <xdr:cxnSp macro="">
      <xdr:nvCxnSpPr>
        <xdr:cNvPr id="415" name="直線コネクタ 414"/>
        <xdr:cNvCxnSpPr/>
      </xdr:nvCxnSpPr>
      <xdr:spPr>
        <a:xfrm flipV="1">
          <a:off x="3797300" y="17830256"/>
          <a:ext cx="8382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18869</xdr:rowOff>
    </xdr:from>
    <xdr:to>
      <xdr:col>15</xdr:col>
      <xdr:colOff>101600</xdr:colOff>
      <xdr:row>106</xdr:row>
      <xdr:rowOff>120469</xdr:rowOff>
    </xdr:to>
    <xdr:sp macro="" textlink="">
      <xdr:nvSpPr>
        <xdr:cNvPr id="416" name="楕円 415"/>
        <xdr:cNvSpPr/>
      </xdr:nvSpPr>
      <xdr:spPr>
        <a:xfrm>
          <a:off x="2857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69669</xdr:rowOff>
    </xdr:from>
    <xdr:to>
      <xdr:col>19</xdr:col>
      <xdr:colOff>177800</xdr:colOff>
      <xdr:row>106</xdr:row>
      <xdr:rowOff>102326</xdr:rowOff>
    </xdr:to>
    <xdr:cxnSp macro="">
      <xdr:nvCxnSpPr>
        <xdr:cNvPr id="417" name="直線コネクタ 416"/>
        <xdr:cNvCxnSpPr/>
      </xdr:nvCxnSpPr>
      <xdr:spPr>
        <a:xfrm>
          <a:off x="2908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156029</xdr:rowOff>
    </xdr:from>
    <xdr:to>
      <xdr:col>10</xdr:col>
      <xdr:colOff>165100</xdr:colOff>
      <xdr:row>106</xdr:row>
      <xdr:rowOff>86179</xdr:rowOff>
    </xdr:to>
    <xdr:sp macro="" textlink="">
      <xdr:nvSpPr>
        <xdr:cNvPr id="418" name="楕円 417"/>
        <xdr:cNvSpPr/>
      </xdr:nvSpPr>
      <xdr:spPr>
        <a:xfrm>
          <a:off x="1968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35379</xdr:rowOff>
    </xdr:from>
    <xdr:to>
      <xdr:col>15</xdr:col>
      <xdr:colOff>50800</xdr:colOff>
      <xdr:row>106</xdr:row>
      <xdr:rowOff>69669</xdr:rowOff>
    </xdr:to>
    <xdr:cxnSp macro="">
      <xdr:nvCxnSpPr>
        <xdr:cNvPr id="419" name="直線コネクタ 418"/>
        <xdr:cNvCxnSpPr/>
      </xdr:nvCxnSpPr>
      <xdr:spPr>
        <a:xfrm>
          <a:off x="2019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123371</xdr:rowOff>
    </xdr:from>
    <xdr:to>
      <xdr:col>6</xdr:col>
      <xdr:colOff>38100</xdr:colOff>
      <xdr:row>106</xdr:row>
      <xdr:rowOff>53521</xdr:rowOff>
    </xdr:to>
    <xdr:sp macro="" textlink="">
      <xdr:nvSpPr>
        <xdr:cNvPr id="420" name="楕円 419"/>
        <xdr:cNvSpPr/>
      </xdr:nvSpPr>
      <xdr:spPr>
        <a:xfrm>
          <a:off x="1079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2721</xdr:rowOff>
    </xdr:from>
    <xdr:to>
      <xdr:col>10</xdr:col>
      <xdr:colOff>114300</xdr:colOff>
      <xdr:row>106</xdr:row>
      <xdr:rowOff>35379</xdr:rowOff>
    </xdr:to>
    <xdr:cxnSp macro="">
      <xdr:nvCxnSpPr>
        <xdr:cNvPr id="421" name="直線コネクタ 420"/>
        <xdr:cNvCxnSpPr/>
      </xdr:nvCxnSpPr>
      <xdr:spPr>
        <a:xfrm>
          <a:off x="1130300" y="181764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144253</xdr:rowOff>
    </xdr:from>
    <xdr:ext cx="405111" cy="259045"/>
    <xdr:sp macro="" textlink="">
      <xdr:nvSpPr>
        <xdr:cNvPr id="426" name="n_1mainValue【市民会館】&#10;有形固定資産減価償却率"/>
        <xdr:cNvSpPr txBox="1"/>
      </xdr:nvSpPr>
      <xdr:spPr>
        <a:xfrm>
          <a:off x="3582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111596</xdr:rowOff>
    </xdr:from>
    <xdr:ext cx="405111" cy="259045"/>
    <xdr:sp macro="" textlink="">
      <xdr:nvSpPr>
        <xdr:cNvPr id="427" name="n_2mainValue【市民会館】&#10;有形固定資産減価償却率"/>
        <xdr:cNvSpPr txBox="1"/>
      </xdr:nvSpPr>
      <xdr:spPr>
        <a:xfrm>
          <a:off x="2705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77306</xdr:rowOff>
    </xdr:from>
    <xdr:ext cx="405111" cy="259045"/>
    <xdr:sp macro="" textlink="">
      <xdr:nvSpPr>
        <xdr:cNvPr id="428" name="n_3mainValue【市民会館】&#10;有形固定資産減価償却率"/>
        <xdr:cNvSpPr txBox="1"/>
      </xdr:nvSpPr>
      <xdr:spPr>
        <a:xfrm>
          <a:off x="1816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44648</xdr:rowOff>
    </xdr:from>
    <xdr:ext cx="405111" cy="259045"/>
    <xdr:sp macro="" textlink="">
      <xdr:nvSpPr>
        <xdr:cNvPr id="429" name="n_4mainValue【市民会館】&#10;有形固定資産減価償却率"/>
        <xdr:cNvSpPr txBox="1"/>
      </xdr:nvSpPr>
      <xdr:spPr>
        <a:xfrm>
          <a:off x="927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100512</xdr:rowOff>
    </xdr:from>
    <xdr:to>
      <xdr:col>55</xdr:col>
      <xdr:colOff>50800</xdr:colOff>
      <xdr:row>109</xdr:row>
      <xdr:rowOff>30662</xdr:rowOff>
    </xdr:to>
    <xdr:sp macro="" textlink="">
      <xdr:nvSpPr>
        <xdr:cNvPr id="471" name="楕円 470"/>
        <xdr:cNvSpPr/>
      </xdr:nvSpPr>
      <xdr:spPr>
        <a:xfrm>
          <a:off x="10426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15439</xdr:rowOff>
    </xdr:from>
    <xdr:ext cx="469744" cy="259045"/>
    <xdr:sp macro="" textlink="">
      <xdr:nvSpPr>
        <xdr:cNvPr id="472" name="【市民会館】&#10;一人当たり面積該当値テキスト"/>
        <xdr:cNvSpPr txBox="1"/>
      </xdr:nvSpPr>
      <xdr:spPr>
        <a:xfrm>
          <a:off x="10515600" y="185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147864</xdr:rowOff>
    </xdr:from>
    <xdr:to>
      <xdr:col>50</xdr:col>
      <xdr:colOff>165100</xdr:colOff>
      <xdr:row>108</xdr:row>
      <xdr:rowOff>78014</xdr:rowOff>
    </xdr:to>
    <xdr:sp macro="" textlink="">
      <xdr:nvSpPr>
        <xdr:cNvPr id="473" name="楕円 472"/>
        <xdr:cNvSpPr/>
      </xdr:nvSpPr>
      <xdr:spPr>
        <a:xfrm>
          <a:off x="9588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27214</xdr:rowOff>
    </xdr:from>
    <xdr:to>
      <xdr:col>55</xdr:col>
      <xdr:colOff>0</xdr:colOff>
      <xdr:row>108</xdr:row>
      <xdr:rowOff>151312</xdr:rowOff>
    </xdr:to>
    <xdr:cxnSp macro="">
      <xdr:nvCxnSpPr>
        <xdr:cNvPr id="474" name="直線コネクタ 473"/>
        <xdr:cNvCxnSpPr/>
      </xdr:nvCxnSpPr>
      <xdr:spPr>
        <a:xfrm>
          <a:off x="9639300" y="18543814"/>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147864</xdr:rowOff>
    </xdr:from>
    <xdr:to>
      <xdr:col>46</xdr:col>
      <xdr:colOff>38100</xdr:colOff>
      <xdr:row>108</xdr:row>
      <xdr:rowOff>78014</xdr:rowOff>
    </xdr:to>
    <xdr:sp macro="" textlink="">
      <xdr:nvSpPr>
        <xdr:cNvPr id="475" name="楕円 474"/>
        <xdr:cNvSpPr/>
      </xdr:nvSpPr>
      <xdr:spPr>
        <a:xfrm>
          <a:off x="8699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27214</xdr:rowOff>
    </xdr:from>
    <xdr:to>
      <xdr:col>50</xdr:col>
      <xdr:colOff>114300</xdr:colOff>
      <xdr:row>108</xdr:row>
      <xdr:rowOff>27214</xdr:rowOff>
    </xdr:to>
    <xdr:cxnSp macro="">
      <xdr:nvCxnSpPr>
        <xdr:cNvPr id="476" name="直線コネクタ 475"/>
        <xdr:cNvCxnSpPr/>
      </xdr:nvCxnSpPr>
      <xdr:spPr>
        <a:xfrm>
          <a:off x="8750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147864</xdr:rowOff>
    </xdr:from>
    <xdr:to>
      <xdr:col>41</xdr:col>
      <xdr:colOff>101600</xdr:colOff>
      <xdr:row>108</xdr:row>
      <xdr:rowOff>78014</xdr:rowOff>
    </xdr:to>
    <xdr:sp macro="" textlink="">
      <xdr:nvSpPr>
        <xdr:cNvPr id="477" name="楕円 476"/>
        <xdr:cNvSpPr/>
      </xdr:nvSpPr>
      <xdr:spPr>
        <a:xfrm>
          <a:off x="781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27214</xdr:rowOff>
    </xdr:from>
    <xdr:to>
      <xdr:col>45</xdr:col>
      <xdr:colOff>177800</xdr:colOff>
      <xdr:row>108</xdr:row>
      <xdr:rowOff>27214</xdr:rowOff>
    </xdr:to>
    <xdr:cxnSp macro="">
      <xdr:nvCxnSpPr>
        <xdr:cNvPr id="478" name="直線コネクタ 477"/>
        <xdr:cNvCxnSpPr/>
      </xdr:nvCxnSpPr>
      <xdr:spPr>
        <a:xfrm>
          <a:off x="7861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147864</xdr:rowOff>
    </xdr:from>
    <xdr:to>
      <xdr:col>36</xdr:col>
      <xdr:colOff>165100</xdr:colOff>
      <xdr:row>108</xdr:row>
      <xdr:rowOff>78014</xdr:rowOff>
    </xdr:to>
    <xdr:sp macro="" textlink="">
      <xdr:nvSpPr>
        <xdr:cNvPr id="479" name="楕円 478"/>
        <xdr:cNvSpPr/>
      </xdr:nvSpPr>
      <xdr:spPr>
        <a:xfrm>
          <a:off x="692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27214</xdr:rowOff>
    </xdr:from>
    <xdr:to>
      <xdr:col>41</xdr:col>
      <xdr:colOff>50800</xdr:colOff>
      <xdr:row>108</xdr:row>
      <xdr:rowOff>27214</xdr:rowOff>
    </xdr:to>
    <xdr:cxnSp macro="">
      <xdr:nvCxnSpPr>
        <xdr:cNvPr id="480" name="直線コネクタ 479"/>
        <xdr:cNvCxnSpPr/>
      </xdr:nvCxnSpPr>
      <xdr:spPr>
        <a:xfrm>
          <a:off x="6972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69141</xdr:rowOff>
    </xdr:from>
    <xdr:ext cx="469744" cy="259045"/>
    <xdr:sp macro="" textlink="">
      <xdr:nvSpPr>
        <xdr:cNvPr id="485" name="n_1mainValue【市民会館】&#10;一人当たり面積"/>
        <xdr:cNvSpPr txBox="1"/>
      </xdr:nvSpPr>
      <xdr:spPr>
        <a:xfrm>
          <a:off x="9391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69141</xdr:rowOff>
    </xdr:from>
    <xdr:ext cx="469744" cy="259045"/>
    <xdr:sp macro="" textlink="">
      <xdr:nvSpPr>
        <xdr:cNvPr id="486" name="n_2mainValue【市民会館】&#10;一人当たり面積"/>
        <xdr:cNvSpPr txBox="1"/>
      </xdr:nvSpPr>
      <xdr:spPr>
        <a:xfrm>
          <a:off x="8515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69141</xdr:rowOff>
    </xdr:from>
    <xdr:ext cx="469744" cy="259045"/>
    <xdr:sp macro="" textlink="">
      <xdr:nvSpPr>
        <xdr:cNvPr id="487" name="n_3mainValue【市民会館】&#10;一人当たり面積"/>
        <xdr:cNvSpPr txBox="1"/>
      </xdr:nvSpPr>
      <xdr:spPr>
        <a:xfrm>
          <a:off x="7626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69141</xdr:rowOff>
    </xdr:from>
    <xdr:ext cx="469744" cy="259045"/>
    <xdr:sp macro="" textlink="">
      <xdr:nvSpPr>
        <xdr:cNvPr id="488" name="n_4mainValue【市民会館】&#10;一人当たり面積"/>
        <xdr:cNvSpPr txBox="1"/>
      </xdr:nvSpPr>
      <xdr:spPr>
        <a:xfrm>
          <a:off x="6737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124097</xdr:rowOff>
    </xdr:from>
    <xdr:to>
      <xdr:col>85</xdr:col>
      <xdr:colOff>126364</xdr:colOff>
      <xdr:row>64</xdr:row>
      <xdr:rowOff>130628</xdr:rowOff>
    </xdr:to>
    <xdr:cxnSp macro="">
      <xdr:nvCxnSpPr>
        <xdr:cNvPr id="530" name="直線コネクタ 529"/>
        <xdr:cNvCxnSpPr/>
      </xdr:nvCxnSpPr>
      <xdr:spPr>
        <a:xfrm flipV="1">
          <a:off x="16318864" y="9725297"/>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2" name="直線コネクタ 53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70774</xdr:rowOff>
    </xdr:from>
    <xdr:ext cx="405111" cy="259045"/>
    <xdr:sp macro="" textlink="">
      <xdr:nvSpPr>
        <xdr:cNvPr id="533" name="【保健センター・保健所】&#10;有形固定資産減価償却率最大値テキスト"/>
        <xdr:cNvSpPr txBox="1"/>
      </xdr:nvSpPr>
      <xdr:spPr>
        <a:xfrm>
          <a:off x="16357600" y="950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124097</xdr:rowOff>
    </xdr:from>
    <xdr:to>
      <xdr:col>86</xdr:col>
      <xdr:colOff>25400</xdr:colOff>
      <xdr:row>56</xdr:row>
      <xdr:rowOff>124097</xdr:rowOff>
    </xdr:to>
    <xdr:cxnSp macro="">
      <xdr:nvCxnSpPr>
        <xdr:cNvPr id="534" name="直線コネクタ 533"/>
        <xdr:cNvCxnSpPr/>
      </xdr:nvCxnSpPr>
      <xdr:spPr>
        <a:xfrm>
          <a:off x="16230600" y="97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3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6" name="フローチャート: 判断 53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159838</xdr:rowOff>
    </xdr:from>
    <xdr:to>
      <xdr:col>81</xdr:col>
      <xdr:colOff>101600</xdr:colOff>
      <xdr:row>59</xdr:row>
      <xdr:rowOff>89988</xdr:rowOff>
    </xdr:to>
    <xdr:sp macro="" textlink="">
      <xdr:nvSpPr>
        <xdr:cNvPr id="537" name="フローチャート: 判断 536"/>
        <xdr:cNvSpPr/>
      </xdr:nvSpPr>
      <xdr:spPr>
        <a:xfrm>
          <a:off x="15430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130447</xdr:rowOff>
    </xdr:from>
    <xdr:to>
      <xdr:col>76</xdr:col>
      <xdr:colOff>165100</xdr:colOff>
      <xdr:row>59</xdr:row>
      <xdr:rowOff>60597</xdr:rowOff>
    </xdr:to>
    <xdr:sp macro="" textlink="">
      <xdr:nvSpPr>
        <xdr:cNvPr id="538" name="フローチャート: 判断 537"/>
        <xdr:cNvSpPr/>
      </xdr:nvSpPr>
      <xdr:spPr>
        <a:xfrm>
          <a:off x="145415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39" name="フローチャート: 判断 538"/>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101056</xdr:rowOff>
    </xdr:from>
    <xdr:to>
      <xdr:col>67</xdr:col>
      <xdr:colOff>101600</xdr:colOff>
      <xdr:row>59</xdr:row>
      <xdr:rowOff>31206</xdr:rowOff>
    </xdr:to>
    <xdr:sp macro="" textlink="">
      <xdr:nvSpPr>
        <xdr:cNvPr id="540" name="フローチャート: 判断 539"/>
        <xdr:cNvSpPr/>
      </xdr:nvSpPr>
      <xdr:spPr>
        <a:xfrm>
          <a:off x="12763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87993</xdr:rowOff>
    </xdr:from>
    <xdr:to>
      <xdr:col>85</xdr:col>
      <xdr:colOff>177800</xdr:colOff>
      <xdr:row>57</xdr:row>
      <xdr:rowOff>18143</xdr:rowOff>
    </xdr:to>
    <xdr:sp macro="" textlink="">
      <xdr:nvSpPr>
        <xdr:cNvPr id="546" name="楕円 545"/>
        <xdr:cNvSpPr/>
      </xdr:nvSpPr>
      <xdr:spPr>
        <a:xfrm>
          <a:off x="162687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26324</xdr:rowOff>
    </xdr:from>
    <xdr:ext cx="405111" cy="259045"/>
    <xdr:sp macro="" textlink="">
      <xdr:nvSpPr>
        <xdr:cNvPr id="547" name="【保健センター・保健所】&#10;有形固定資産減価償却率該当値テキスト"/>
        <xdr:cNvSpPr txBox="1"/>
      </xdr:nvSpPr>
      <xdr:spPr>
        <a:xfrm>
          <a:off x="16357600" y="962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55335</xdr:rowOff>
    </xdr:from>
    <xdr:to>
      <xdr:col>81</xdr:col>
      <xdr:colOff>101600</xdr:colOff>
      <xdr:row>56</xdr:row>
      <xdr:rowOff>156935</xdr:rowOff>
    </xdr:to>
    <xdr:sp macro="" textlink="">
      <xdr:nvSpPr>
        <xdr:cNvPr id="548" name="楕円 547"/>
        <xdr:cNvSpPr/>
      </xdr:nvSpPr>
      <xdr:spPr>
        <a:xfrm>
          <a:off x="15430500" y="96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106135</xdr:rowOff>
    </xdr:from>
    <xdr:to>
      <xdr:col>85</xdr:col>
      <xdr:colOff>127000</xdr:colOff>
      <xdr:row>56</xdr:row>
      <xdr:rowOff>138793</xdr:rowOff>
    </xdr:to>
    <xdr:cxnSp macro="">
      <xdr:nvCxnSpPr>
        <xdr:cNvPr id="549" name="直線コネクタ 548"/>
        <xdr:cNvCxnSpPr/>
      </xdr:nvCxnSpPr>
      <xdr:spPr>
        <a:xfrm>
          <a:off x="15481300" y="970733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22678</xdr:rowOff>
    </xdr:from>
    <xdr:to>
      <xdr:col>76</xdr:col>
      <xdr:colOff>165100</xdr:colOff>
      <xdr:row>56</xdr:row>
      <xdr:rowOff>124278</xdr:rowOff>
    </xdr:to>
    <xdr:sp macro="" textlink="">
      <xdr:nvSpPr>
        <xdr:cNvPr id="550" name="楕円 549"/>
        <xdr:cNvSpPr/>
      </xdr:nvSpPr>
      <xdr:spPr>
        <a:xfrm>
          <a:off x="14541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73478</xdr:rowOff>
    </xdr:from>
    <xdr:to>
      <xdr:col>81</xdr:col>
      <xdr:colOff>50800</xdr:colOff>
      <xdr:row>56</xdr:row>
      <xdr:rowOff>106135</xdr:rowOff>
    </xdr:to>
    <xdr:cxnSp macro="">
      <xdr:nvCxnSpPr>
        <xdr:cNvPr id="551" name="直線コネクタ 550"/>
        <xdr:cNvCxnSpPr/>
      </xdr:nvCxnSpPr>
      <xdr:spPr>
        <a:xfrm>
          <a:off x="14592300" y="96746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161472</xdr:rowOff>
    </xdr:from>
    <xdr:to>
      <xdr:col>72</xdr:col>
      <xdr:colOff>38100</xdr:colOff>
      <xdr:row>56</xdr:row>
      <xdr:rowOff>91622</xdr:rowOff>
    </xdr:to>
    <xdr:sp macro="" textlink="">
      <xdr:nvSpPr>
        <xdr:cNvPr id="552" name="楕円 551"/>
        <xdr:cNvSpPr/>
      </xdr:nvSpPr>
      <xdr:spPr>
        <a:xfrm>
          <a:off x="13652500" y="95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40822</xdr:rowOff>
    </xdr:from>
    <xdr:to>
      <xdr:col>76</xdr:col>
      <xdr:colOff>114300</xdr:colOff>
      <xdr:row>56</xdr:row>
      <xdr:rowOff>73478</xdr:rowOff>
    </xdr:to>
    <xdr:cxnSp macro="">
      <xdr:nvCxnSpPr>
        <xdr:cNvPr id="553" name="直線コネクタ 552"/>
        <xdr:cNvCxnSpPr/>
      </xdr:nvCxnSpPr>
      <xdr:spPr>
        <a:xfrm>
          <a:off x="13703300" y="96420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128815</xdr:rowOff>
    </xdr:from>
    <xdr:to>
      <xdr:col>67</xdr:col>
      <xdr:colOff>101600</xdr:colOff>
      <xdr:row>56</xdr:row>
      <xdr:rowOff>58965</xdr:rowOff>
    </xdr:to>
    <xdr:sp macro="" textlink="">
      <xdr:nvSpPr>
        <xdr:cNvPr id="554" name="楕円 553"/>
        <xdr:cNvSpPr/>
      </xdr:nvSpPr>
      <xdr:spPr>
        <a:xfrm>
          <a:off x="12763500" y="95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8165</xdr:rowOff>
    </xdr:from>
    <xdr:to>
      <xdr:col>71</xdr:col>
      <xdr:colOff>177800</xdr:colOff>
      <xdr:row>56</xdr:row>
      <xdr:rowOff>40822</xdr:rowOff>
    </xdr:to>
    <xdr:cxnSp macro="">
      <xdr:nvCxnSpPr>
        <xdr:cNvPr id="555" name="直線コネクタ 554"/>
        <xdr:cNvCxnSpPr/>
      </xdr:nvCxnSpPr>
      <xdr:spPr>
        <a:xfrm>
          <a:off x="12814300" y="96093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81115</xdr:rowOff>
    </xdr:from>
    <xdr:ext cx="405111" cy="259045"/>
    <xdr:sp macro="" textlink="">
      <xdr:nvSpPr>
        <xdr:cNvPr id="556" name="n_1aveValue【保健センター・保健所】&#10;有形固定資産減価償却率"/>
        <xdr:cNvSpPr txBox="1"/>
      </xdr:nvSpPr>
      <xdr:spPr>
        <a:xfrm>
          <a:off x="15266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51724</xdr:rowOff>
    </xdr:from>
    <xdr:ext cx="405111" cy="259045"/>
    <xdr:sp macro="" textlink="">
      <xdr:nvSpPr>
        <xdr:cNvPr id="557" name="n_2aveValue【保健センター・保健所】&#10;有形固定資産減価償却率"/>
        <xdr:cNvSpPr txBox="1"/>
      </xdr:nvSpPr>
      <xdr:spPr>
        <a:xfrm>
          <a:off x="14389744"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58" name="n_3aveValue【保健センター・保健所】&#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22333</xdr:rowOff>
    </xdr:from>
    <xdr:ext cx="405111" cy="259045"/>
    <xdr:sp macro="" textlink="">
      <xdr:nvSpPr>
        <xdr:cNvPr id="559" name="n_4aveValue【保健センター・保健所】&#10;有形固定資産減価償却率"/>
        <xdr:cNvSpPr txBox="1"/>
      </xdr:nvSpPr>
      <xdr:spPr>
        <a:xfrm>
          <a:off x="12611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2012</xdr:rowOff>
    </xdr:from>
    <xdr:ext cx="405111" cy="259045"/>
    <xdr:sp macro="" textlink="">
      <xdr:nvSpPr>
        <xdr:cNvPr id="560" name="n_1mainValue【保健センター・保健所】&#10;有形固定資産減価償却率"/>
        <xdr:cNvSpPr txBox="1"/>
      </xdr:nvSpPr>
      <xdr:spPr>
        <a:xfrm>
          <a:off x="15266044" y="943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140805</xdr:rowOff>
    </xdr:from>
    <xdr:ext cx="405111" cy="259045"/>
    <xdr:sp macro="" textlink="">
      <xdr:nvSpPr>
        <xdr:cNvPr id="561" name="n_2mainValue【保健センター・保健所】&#10;有形固定資産減価償却率"/>
        <xdr:cNvSpPr txBox="1"/>
      </xdr:nvSpPr>
      <xdr:spPr>
        <a:xfrm>
          <a:off x="143897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108149</xdr:rowOff>
    </xdr:from>
    <xdr:ext cx="405111" cy="259045"/>
    <xdr:sp macro="" textlink="">
      <xdr:nvSpPr>
        <xdr:cNvPr id="562" name="n_3mainValue【保健センター・保健所】&#10;有形固定資産減価償却率"/>
        <xdr:cNvSpPr txBox="1"/>
      </xdr:nvSpPr>
      <xdr:spPr>
        <a:xfrm>
          <a:off x="13500744" y="936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75492</xdr:rowOff>
    </xdr:from>
    <xdr:ext cx="340478" cy="259045"/>
    <xdr:sp macro="" textlink="">
      <xdr:nvSpPr>
        <xdr:cNvPr id="563" name="n_4mainValue【保健センター・保健所】&#10;有形固定資産減価償却率"/>
        <xdr:cNvSpPr txBox="1"/>
      </xdr:nvSpPr>
      <xdr:spPr>
        <a:xfrm>
          <a:off x="12644061" y="9333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585" name="直線コネクタ 584"/>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86"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87" name="直線コネクタ 586"/>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88"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89" name="直線コネクタ 588"/>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590"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91" name="フローチャート: 判断 590"/>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592" name="フローチャート: 判断 591"/>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3" name="フローチャート: 判断 592"/>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4" name="フローチャート: 判断 593"/>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595" name="フローチャート: 判断 594"/>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01" name="楕円 600"/>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02"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03" name="楕円 602"/>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04" name="直線コネクタ 603"/>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05" name="楕円 604"/>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06" name="直線コネクタ 605"/>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07" name="楕円 606"/>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608" name="直線コネクタ 607"/>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9" name="楕円 608"/>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610" name="直線コネクタ 609"/>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611"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2"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13"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614"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15"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16"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17"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18" name="n_4main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44" name="直線コネクタ 643"/>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7"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48" name="直線コネクタ 647"/>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49"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50" name="フローチャート: 判断 649"/>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51" name="フローチャート: 判断 650"/>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52" name="フローチャート: 判断 651"/>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53" name="フローチャート: 判断 652"/>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54" name="フローチャート: 判断 653"/>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54248</xdr:rowOff>
    </xdr:from>
    <xdr:to>
      <xdr:col>85</xdr:col>
      <xdr:colOff>177800</xdr:colOff>
      <xdr:row>81</xdr:row>
      <xdr:rowOff>155848</xdr:rowOff>
    </xdr:to>
    <xdr:sp macro="" textlink="">
      <xdr:nvSpPr>
        <xdr:cNvPr id="660" name="楕円 659"/>
        <xdr:cNvSpPr/>
      </xdr:nvSpPr>
      <xdr:spPr>
        <a:xfrm>
          <a:off x="16268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77125</xdr:rowOff>
    </xdr:from>
    <xdr:ext cx="405111" cy="259045"/>
    <xdr:sp macro="" textlink="">
      <xdr:nvSpPr>
        <xdr:cNvPr id="661" name="【消防施設】&#10;有形固定資産減価償却率該当値テキスト"/>
        <xdr:cNvSpPr txBox="1"/>
      </xdr:nvSpPr>
      <xdr:spPr>
        <a:xfrm>
          <a:off x="16357600"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662" name="楕円 661"/>
        <xdr:cNvSpPr/>
      </xdr:nvSpPr>
      <xdr:spPr>
        <a:xfrm>
          <a:off x="15430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105048</xdr:rowOff>
    </xdr:to>
    <xdr:cxnSp macro="">
      <xdr:nvCxnSpPr>
        <xdr:cNvPr id="663" name="直線コネクタ 662"/>
        <xdr:cNvCxnSpPr/>
      </xdr:nvCxnSpPr>
      <xdr:spPr>
        <a:xfrm>
          <a:off x="15481300" y="1393044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99968</xdr:rowOff>
    </xdr:from>
    <xdr:to>
      <xdr:col>76</xdr:col>
      <xdr:colOff>165100</xdr:colOff>
      <xdr:row>81</xdr:row>
      <xdr:rowOff>30118</xdr:rowOff>
    </xdr:to>
    <xdr:sp macro="" textlink="">
      <xdr:nvSpPr>
        <xdr:cNvPr id="664" name="楕円 663"/>
        <xdr:cNvSpPr/>
      </xdr:nvSpPr>
      <xdr:spPr>
        <a:xfrm>
          <a:off x="14541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150768</xdr:rowOff>
    </xdr:from>
    <xdr:to>
      <xdr:col>81</xdr:col>
      <xdr:colOff>50800</xdr:colOff>
      <xdr:row>81</xdr:row>
      <xdr:rowOff>42999</xdr:rowOff>
    </xdr:to>
    <xdr:cxnSp macro="">
      <xdr:nvCxnSpPr>
        <xdr:cNvPr id="665" name="直線コネクタ 664"/>
        <xdr:cNvCxnSpPr/>
      </xdr:nvCxnSpPr>
      <xdr:spPr>
        <a:xfrm>
          <a:off x="14592300" y="1386676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137523</xdr:rowOff>
    </xdr:from>
    <xdr:to>
      <xdr:col>72</xdr:col>
      <xdr:colOff>38100</xdr:colOff>
      <xdr:row>85</xdr:row>
      <xdr:rowOff>67673</xdr:rowOff>
    </xdr:to>
    <xdr:sp macro="" textlink="">
      <xdr:nvSpPr>
        <xdr:cNvPr id="666" name="楕円 665"/>
        <xdr:cNvSpPr/>
      </xdr:nvSpPr>
      <xdr:spPr>
        <a:xfrm>
          <a:off x="13652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150768</xdr:rowOff>
    </xdr:from>
    <xdr:to>
      <xdr:col>76</xdr:col>
      <xdr:colOff>114300</xdr:colOff>
      <xdr:row>85</xdr:row>
      <xdr:rowOff>16873</xdr:rowOff>
    </xdr:to>
    <xdr:cxnSp macro="">
      <xdr:nvCxnSpPr>
        <xdr:cNvPr id="667" name="直線コネクタ 666"/>
        <xdr:cNvCxnSpPr/>
      </xdr:nvCxnSpPr>
      <xdr:spPr>
        <a:xfrm flipV="1">
          <a:off x="13703300" y="13866768"/>
          <a:ext cx="889000" cy="7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83638</xdr:rowOff>
    </xdr:from>
    <xdr:to>
      <xdr:col>67</xdr:col>
      <xdr:colOff>101600</xdr:colOff>
      <xdr:row>85</xdr:row>
      <xdr:rowOff>13788</xdr:rowOff>
    </xdr:to>
    <xdr:sp macro="" textlink="">
      <xdr:nvSpPr>
        <xdr:cNvPr id="668" name="楕円 667"/>
        <xdr:cNvSpPr/>
      </xdr:nvSpPr>
      <xdr:spPr>
        <a:xfrm>
          <a:off x="12763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134438</xdr:rowOff>
    </xdr:from>
    <xdr:to>
      <xdr:col>71</xdr:col>
      <xdr:colOff>177800</xdr:colOff>
      <xdr:row>85</xdr:row>
      <xdr:rowOff>16873</xdr:rowOff>
    </xdr:to>
    <xdr:cxnSp macro="">
      <xdr:nvCxnSpPr>
        <xdr:cNvPr id="669" name="直線コネクタ 668"/>
        <xdr:cNvCxnSpPr/>
      </xdr:nvCxnSpPr>
      <xdr:spPr>
        <a:xfrm>
          <a:off x="12814300" y="145362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670"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71"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672"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673"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110326</xdr:rowOff>
    </xdr:from>
    <xdr:ext cx="405111" cy="259045"/>
    <xdr:sp macro="" textlink="">
      <xdr:nvSpPr>
        <xdr:cNvPr id="674" name="n_1mainValue【消防施設】&#10;有形固定資産減価償却率"/>
        <xdr:cNvSpPr txBox="1"/>
      </xdr:nvSpPr>
      <xdr:spPr>
        <a:xfrm>
          <a:off x="152660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46645</xdr:rowOff>
    </xdr:from>
    <xdr:ext cx="405111" cy="259045"/>
    <xdr:sp macro="" textlink="">
      <xdr:nvSpPr>
        <xdr:cNvPr id="675" name="n_2mainValue【消防施設】&#10;有形固定資産減価償却率"/>
        <xdr:cNvSpPr txBox="1"/>
      </xdr:nvSpPr>
      <xdr:spPr>
        <a:xfrm>
          <a:off x="14389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58800</xdr:rowOff>
    </xdr:from>
    <xdr:ext cx="405111" cy="259045"/>
    <xdr:sp macro="" textlink="">
      <xdr:nvSpPr>
        <xdr:cNvPr id="676" name="n_3mainValue【消防施設】&#10;有形固定資産減価償却率"/>
        <xdr:cNvSpPr txBox="1"/>
      </xdr:nvSpPr>
      <xdr:spPr>
        <a:xfrm>
          <a:off x="13500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4915</xdr:rowOff>
    </xdr:from>
    <xdr:ext cx="405111" cy="259045"/>
    <xdr:sp macro="" textlink="">
      <xdr:nvSpPr>
        <xdr:cNvPr id="677" name="n_4mainValue【消防施設】&#10;有形固定資産減価償却率"/>
        <xdr:cNvSpPr txBox="1"/>
      </xdr:nvSpPr>
      <xdr:spPr>
        <a:xfrm>
          <a:off x="12611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99" name="直線コネクタ 698"/>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1" name="直線コネクタ 70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02"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03" name="直線コネクタ 70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04"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5" name="フローチャート: 判断 704"/>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6" name="フローチャート: 判断 705"/>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7" name="フローチャート: 判断 706"/>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8" name="フローチャート: 判断 707"/>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09" name="フローチャート: 判断 708"/>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15" name="楕円 714"/>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16" name="【消防施設】&#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17" name="楕円 716"/>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18" name="直線コネクタ 717"/>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19" name="楕円 718"/>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20" name="直線コネクタ 719"/>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21" name="楕円 720"/>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22" name="直線コネクタ 721"/>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23" name="楕円 722"/>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24" name="直線コネクタ 723"/>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25"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26"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27"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28"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29"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30"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31"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32"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58" name="直線コネクタ 757"/>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9"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60" name="直線コネクタ 759"/>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61"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62" name="直線コネクタ 761"/>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3"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4" name="フローチャート: 判断 763"/>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5" name="フローチャート: 判断 764"/>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66" name="フローチャート: 判断 765"/>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67" name="フローチャート: 判断 766"/>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68" name="フローチャート: 判断 767"/>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126637</xdr:rowOff>
    </xdr:from>
    <xdr:to>
      <xdr:col>85</xdr:col>
      <xdr:colOff>177800</xdr:colOff>
      <xdr:row>108</xdr:row>
      <xdr:rowOff>56787</xdr:rowOff>
    </xdr:to>
    <xdr:sp macro="" textlink="">
      <xdr:nvSpPr>
        <xdr:cNvPr id="774" name="楕円 773"/>
        <xdr:cNvSpPr/>
      </xdr:nvSpPr>
      <xdr:spPr>
        <a:xfrm>
          <a:off x="162687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105064</xdr:rowOff>
    </xdr:from>
    <xdr:ext cx="405111" cy="259045"/>
    <xdr:sp macro="" textlink="">
      <xdr:nvSpPr>
        <xdr:cNvPr id="775" name="【庁舎】&#10;有形固定資産減価償却率該当値テキスト"/>
        <xdr:cNvSpPr txBox="1"/>
      </xdr:nvSpPr>
      <xdr:spPr>
        <a:xfrm>
          <a:off x="16357600"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93980</xdr:rowOff>
    </xdr:from>
    <xdr:to>
      <xdr:col>81</xdr:col>
      <xdr:colOff>101600</xdr:colOff>
      <xdr:row>108</xdr:row>
      <xdr:rowOff>24130</xdr:rowOff>
    </xdr:to>
    <xdr:sp macro="" textlink="">
      <xdr:nvSpPr>
        <xdr:cNvPr id="776" name="楕円 775"/>
        <xdr:cNvSpPr/>
      </xdr:nvSpPr>
      <xdr:spPr>
        <a:xfrm>
          <a:off x="1543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144780</xdr:rowOff>
    </xdr:from>
    <xdr:to>
      <xdr:col>85</xdr:col>
      <xdr:colOff>127000</xdr:colOff>
      <xdr:row>108</xdr:row>
      <xdr:rowOff>5987</xdr:rowOff>
    </xdr:to>
    <xdr:cxnSp macro="">
      <xdr:nvCxnSpPr>
        <xdr:cNvPr id="777" name="直線コネクタ 776"/>
        <xdr:cNvCxnSpPr/>
      </xdr:nvCxnSpPr>
      <xdr:spPr>
        <a:xfrm>
          <a:off x="15481300" y="184899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58057</xdr:rowOff>
    </xdr:from>
    <xdr:to>
      <xdr:col>76</xdr:col>
      <xdr:colOff>165100</xdr:colOff>
      <xdr:row>107</xdr:row>
      <xdr:rowOff>159657</xdr:rowOff>
    </xdr:to>
    <xdr:sp macro="" textlink="">
      <xdr:nvSpPr>
        <xdr:cNvPr id="778" name="楕円 777"/>
        <xdr:cNvSpPr/>
      </xdr:nvSpPr>
      <xdr:spPr>
        <a:xfrm>
          <a:off x="14541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108857</xdr:rowOff>
    </xdr:from>
    <xdr:to>
      <xdr:col>81</xdr:col>
      <xdr:colOff>50800</xdr:colOff>
      <xdr:row>107</xdr:row>
      <xdr:rowOff>144780</xdr:rowOff>
    </xdr:to>
    <xdr:cxnSp macro="">
      <xdr:nvCxnSpPr>
        <xdr:cNvPr id="779" name="直線コネクタ 778"/>
        <xdr:cNvCxnSpPr/>
      </xdr:nvCxnSpPr>
      <xdr:spPr>
        <a:xfrm>
          <a:off x="14592300" y="184540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23768</xdr:rowOff>
    </xdr:from>
    <xdr:to>
      <xdr:col>72</xdr:col>
      <xdr:colOff>38100</xdr:colOff>
      <xdr:row>107</xdr:row>
      <xdr:rowOff>125368</xdr:rowOff>
    </xdr:to>
    <xdr:sp macro="" textlink="">
      <xdr:nvSpPr>
        <xdr:cNvPr id="780" name="楕円 779"/>
        <xdr:cNvSpPr/>
      </xdr:nvSpPr>
      <xdr:spPr>
        <a:xfrm>
          <a:off x="1365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74568</xdr:rowOff>
    </xdr:from>
    <xdr:to>
      <xdr:col>76</xdr:col>
      <xdr:colOff>114300</xdr:colOff>
      <xdr:row>107</xdr:row>
      <xdr:rowOff>108857</xdr:rowOff>
    </xdr:to>
    <xdr:cxnSp macro="">
      <xdr:nvCxnSpPr>
        <xdr:cNvPr id="781" name="直線コネクタ 780"/>
        <xdr:cNvCxnSpPr/>
      </xdr:nvCxnSpPr>
      <xdr:spPr>
        <a:xfrm>
          <a:off x="13703300" y="184197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169092</xdr:rowOff>
    </xdr:from>
    <xdr:to>
      <xdr:col>67</xdr:col>
      <xdr:colOff>101600</xdr:colOff>
      <xdr:row>107</xdr:row>
      <xdr:rowOff>99242</xdr:rowOff>
    </xdr:to>
    <xdr:sp macro="" textlink="">
      <xdr:nvSpPr>
        <xdr:cNvPr id="782" name="楕円 781"/>
        <xdr:cNvSpPr/>
      </xdr:nvSpPr>
      <xdr:spPr>
        <a:xfrm>
          <a:off x="1276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48442</xdr:rowOff>
    </xdr:from>
    <xdr:to>
      <xdr:col>71</xdr:col>
      <xdr:colOff>177800</xdr:colOff>
      <xdr:row>107</xdr:row>
      <xdr:rowOff>74568</xdr:rowOff>
    </xdr:to>
    <xdr:cxnSp macro="">
      <xdr:nvCxnSpPr>
        <xdr:cNvPr id="783" name="直線コネクタ 782"/>
        <xdr:cNvCxnSpPr/>
      </xdr:nvCxnSpPr>
      <xdr:spPr>
        <a:xfrm>
          <a:off x="12814300" y="183935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4"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785"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786"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787"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15257</xdr:rowOff>
    </xdr:from>
    <xdr:ext cx="405111" cy="259045"/>
    <xdr:sp macro="" textlink="">
      <xdr:nvSpPr>
        <xdr:cNvPr id="788" name="n_1mainValue【庁舎】&#10;有形固定資産減価償却率"/>
        <xdr:cNvSpPr txBox="1"/>
      </xdr:nvSpPr>
      <xdr:spPr>
        <a:xfrm>
          <a:off x="152660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150784</xdr:rowOff>
    </xdr:from>
    <xdr:ext cx="405111" cy="259045"/>
    <xdr:sp macro="" textlink="">
      <xdr:nvSpPr>
        <xdr:cNvPr id="789" name="n_2mainValue【庁舎】&#10;有形固定資産減価償却率"/>
        <xdr:cNvSpPr txBox="1"/>
      </xdr:nvSpPr>
      <xdr:spPr>
        <a:xfrm>
          <a:off x="14389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116495</xdr:rowOff>
    </xdr:from>
    <xdr:ext cx="405111" cy="259045"/>
    <xdr:sp macro="" textlink="">
      <xdr:nvSpPr>
        <xdr:cNvPr id="790" name="n_3mainValue【庁舎】&#10;有形固定資産減価償却率"/>
        <xdr:cNvSpPr txBox="1"/>
      </xdr:nvSpPr>
      <xdr:spPr>
        <a:xfrm>
          <a:off x="13500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90369</xdr:rowOff>
    </xdr:from>
    <xdr:ext cx="405111" cy="259045"/>
    <xdr:sp macro="" textlink="">
      <xdr:nvSpPr>
        <xdr:cNvPr id="791" name="n_4mainValue【庁舎】&#10;有形固定資産減価償却率"/>
        <xdr:cNvSpPr txBox="1"/>
      </xdr:nvSpPr>
      <xdr:spPr>
        <a:xfrm>
          <a:off x="12611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2" name="直線コネクタ 801"/>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3" name="テキスト ボックス 802"/>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4" name="直線コネクタ 80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5" name="テキスト ボックス 80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06" name="直線コネクタ 805"/>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07" name="テキスト ボックス 806"/>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0" name="直線コネクタ 809"/>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1" name="テキスト ボックス 810"/>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2" name="直線コネクタ 81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3" name="テキスト ボックス 81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4" name="直線コネクタ 813"/>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5" name="テキスト ボックス 814"/>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19" name="直線コネクタ 818"/>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20"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21" name="直線コネクタ 820"/>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22"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23" name="直線コネクタ 822"/>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824"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25" name="フローチャート: 判断 824"/>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26" name="フローチャート: 判断 825"/>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27" name="フローチャート: 判断 826"/>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28" name="フローチャート: 判断 827"/>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29" name="フローチャート: 判断 828"/>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5" name="楕円 834"/>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36" name="【庁舎】&#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39688</xdr:rowOff>
    </xdr:from>
    <xdr:to>
      <xdr:col>112</xdr:col>
      <xdr:colOff>38100</xdr:colOff>
      <xdr:row>107</xdr:row>
      <xdr:rowOff>141288</xdr:rowOff>
    </xdr:to>
    <xdr:sp macro="" textlink="">
      <xdr:nvSpPr>
        <xdr:cNvPr id="837" name="楕円 836"/>
        <xdr:cNvSpPr/>
      </xdr:nvSpPr>
      <xdr:spPr>
        <a:xfrm>
          <a:off x="21272500" y="183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90488</xdr:rowOff>
    </xdr:to>
    <xdr:cxnSp macro="">
      <xdr:nvCxnSpPr>
        <xdr:cNvPr id="838" name="直線コネクタ 837"/>
        <xdr:cNvCxnSpPr/>
      </xdr:nvCxnSpPr>
      <xdr:spPr>
        <a:xfrm flipV="1">
          <a:off x="21323300" y="1843278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39688</xdr:rowOff>
    </xdr:from>
    <xdr:to>
      <xdr:col>107</xdr:col>
      <xdr:colOff>101600</xdr:colOff>
      <xdr:row>107</xdr:row>
      <xdr:rowOff>141288</xdr:rowOff>
    </xdr:to>
    <xdr:sp macro="" textlink="">
      <xdr:nvSpPr>
        <xdr:cNvPr id="839" name="楕円 838"/>
        <xdr:cNvSpPr/>
      </xdr:nvSpPr>
      <xdr:spPr>
        <a:xfrm>
          <a:off x="20383500" y="183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90488</xdr:rowOff>
    </xdr:from>
    <xdr:to>
      <xdr:col>111</xdr:col>
      <xdr:colOff>177800</xdr:colOff>
      <xdr:row>107</xdr:row>
      <xdr:rowOff>90488</xdr:rowOff>
    </xdr:to>
    <xdr:cxnSp macro="">
      <xdr:nvCxnSpPr>
        <xdr:cNvPr id="840" name="直線コネクタ 839"/>
        <xdr:cNvCxnSpPr/>
      </xdr:nvCxnSpPr>
      <xdr:spPr>
        <a:xfrm>
          <a:off x="20434300" y="18435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39688</xdr:rowOff>
    </xdr:from>
    <xdr:to>
      <xdr:col>102</xdr:col>
      <xdr:colOff>165100</xdr:colOff>
      <xdr:row>107</xdr:row>
      <xdr:rowOff>141288</xdr:rowOff>
    </xdr:to>
    <xdr:sp macro="" textlink="">
      <xdr:nvSpPr>
        <xdr:cNvPr id="841" name="楕円 840"/>
        <xdr:cNvSpPr/>
      </xdr:nvSpPr>
      <xdr:spPr>
        <a:xfrm>
          <a:off x="19494500" y="183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90488</xdr:rowOff>
    </xdr:from>
    <xdr:to>
      <xdr:col>107</xdr:col>
      <xdr:colOff>50800</xdr:colOff>
      <xdr:row>107</xdr:row>
      <xdr:rowOff>90488</xdr:rowOff>
    </xdr:to>
    <xdr:cxnSp macro="">
      <xdr:nvCxnSpPr>
        <xdr:cNvPr id="842" name="直線コネクタ 841"/>
        <xdr:cNvCxnSpPr/>
      </xdr:nvCxnSpPr>
      <xdr:spPr>
        <a:xfrm>
          <a:off x="19545300" y="18435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843" name="楕円 842"/>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90488</xdr:rowOff>
    </xdr:to>
    <xdr:cxnSp macro="">
      <xdr:nvCxnSpPr>
        <xdr:cNvPr id="844" name="直線コネクタ 843"/>
        <xdr:cNvCxnSpPr/>
      </xdr:nvCxnSpPr>
      <xdr:spPr>
        <a:xfrm>
          <a:off x="18656300" y="1843278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45"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46"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47"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848"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132415</xdr:rowOff>
    </xdr:from>
    <xdr:ext cx="469744" cy="259045"/>
    <xdr:sp macro="" textlink="">
      <xdr:nvSpPr>
        <xdr:cNvPr id="849" name="n_1mainValue【庁舎】&#10;一人当たり面積"/>
        <xdr:cNvSpPr txBox="1"/>
      </xdr:nvSpPr>
      <xdr:spPr>
        <a:xfrm>
          <a:off x="21075727" y="184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132415</xdr:rowOff>
    </xdr:from>
    <xdr:ext cx="469744" cy="259045"/>
    <xdr:sp macro="" textlink="">
      <xdr:nvSpPr>
        <xdr:cNvPr id="850" name="n_2mainValue【庁舎】&#10;一人当たり面積"/>
        <xdr:cNvSpPr txBox="1"/>
      </xdr:nvSpPr>
      <xdr:spPr>
        <a:xfrm>
          <a:off x="20199427" y="184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132415</xdr:rowOff>
    </xdr:from>
    <xdr:ext cx="469744" cy="259045"/>
    <xdr:sp macro="" textlink="">
      <xdr:nvSpPr>
        <xdr:cNvPr id="851" name="n_3mainValue【庁舎】&#10;一人当たり面積"/>
        <xdr:cNvSpPr txBox="1"/>
      </xdr:nvSpPr>
      <xdr:spPr>
        <a:xfrm>
          <a:off x="19310427" y="184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852" name="n_4mainValue【庁舎】&#10;一人当たり面積"/>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類似団体と比較して特に有形固定資産減価償却率が高くなっている施設は、図書館、体育館・プール及び庁舎である。中でも特に体育館・プール、庁舎に関して比率が大きく平均から離れている。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体育館は市内２つの施設と、プールは総合プールが該当し、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特に体育館は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築４０年以上経過している。２つの体育館のうち総合体育館については令和元年度から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耐震及び長寿命化工事を行っ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計画的な修繕及び改修と利用実態を分析したうえで学校施設との共用化も検討していく。プールに関しては香芝市スポーツ公園への機能移転や学校プールとの共用化等を含めて今後のあり方を見直す。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庁舎に関しては築４０年を経過しているが、平成２７年度から耐震補強工事と併せて改修工事を実施している。今後も計画的な保全により施設の長寿命化を図る。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78,596
24.26
35,884,413
34,794,903
946,479
15,852,370
30,065,298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昨年度と比較して、市税及び地方消費税交付金等の増により基準財政収入額が増加したものの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社会福祉費など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昨年度と同水準になった。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今後、歳入では市税等の徴収強化をさらに進めるとともに、歳出についてもこれまで以上に効率的かつ効果的な財政運営に取り組み、財政基盤の強化に努める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25400</xdr:rowOff>
    </xdr:to>
    <xdr:cxnSp macro="">
      <xdr:nvCxnSpPr>
        <xdr:cNvPr id="75" name="直線コネクタ 74"/>
        <xdr:cNvCxnSpPr/>
      </xdr:nvCxnSpPr>
      <xdr:spPr>
        <a:xfrm flipV="1">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と同様に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を下回っており、今年度は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90.1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経常経費充当一般財源の各性質別歳出において増加があったものの、地方税等及び地方消費税交付金などの経常一般財源が増加したことが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今後も、市税等の徴収強化により安定的に自主財源を確保し、市債の発行について元金償還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以内に抑えるなど、市債残高と公債費を着実に減少させ経常的な経費の削減に努める。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61</xdr:row>
      <xdr:rowOff>143510</xdr:rowOff>
    </xdr:to>
    <xdr:cxnSp macro="">
      <xdr:nvCxnSpPr>
        <xdr:cNvPr id="132" name="直線コネクタ 131"/>
        <xdr:cNvCxnSpPr/>
      </xdr:nvCxnSpPr>
      <xdr:spPr>
        <a:xfrm flipV="1">
          <a:off x="4114800" y="1040087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61</xdr:row>
      <xdr:rowOff>143510</xdr:rowOff>
    </xdr:to>
    <xdr:cxnSp macro="">
      <xdr:nvCxnSpPr>
        <xdr:cNvPr id="135" name="直線コネクタ 134"/>
        <xdr:cNvCxnSpPr/>
      </xdr:nvCxnSpPr>
      <xdr:spPr>
        <a:xfrm>
          <a:off x="3225800" y="1037674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61</xdr:row>
      <xdr:rowOff>87206</xdr:rowOff>
    </xdr:to>
    <xdr:cxnSp macro="">
      <xdr:nvCxnSpPr>
        <xdr:cNvPr id="138" name="直線コネクタ 137"/>
        <xdr:cNvCxnSpPr/>
      </xdr:nvCxnSpPr>
      <xdr:spPr>
        <a:xfrm flipV="1">
          <a:off x="2336800" y="103767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62</xdr:row>
      <xdr:rowOff>140970</xdr:rowOff>
    </xdr:to>
    <xdr:cxnSp macro="">
      <xdr:nvCxnSpPr>
        <xdr:cNvPr id="141" name="直線コネクタ 140"/>
        <xdr:cNvCxnSpPr/>
      </xdr:nvCxnSpPr>
      <xdr:spPr>
        <a:xfrm flipV="1">
          <a:off x="1447800" y="1054565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51" name="楕円 150"/>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79604</xdr:rowOff>
    </xdr:from>
    <xdr:ext cx="762000" cy="259045"/>
    <xdr:sp macro="" textlink="">
      <xdr:nvSpPr>
        <xdr:cNvPr id="152" name="財政構造の弾力性該当値テキスト"/>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4" name="テキスト ボックス 153"/>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5" name="楕円 154"/>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6" name="テキスト ボックス 155"/>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7" name="楕円 156"/>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8" name="テキスト ボックス 157"/>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60" name="テキスト ボックス 159"/>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中、最も少ない決算額となっている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今後も指定管理者制度や民間委託を効果的に活用し、人件費を抑制するとともに事務事業の積極的な見直しを行い、物件費の経費削減に努める。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74304</xdr:rowOff>
    </xdr:from>
    <xdr:to>
      <xdr:col>23</xdr:col>
      <xdr:colOff>133350</xdr:colOff>
      <xdr:row>81</xdr:row>
      <xdr:rowOff>14227</xdr:rowOff>
    </xdr:to>
    <xdr:cxnSp macro="">
      <xdr:nvCxnSpPr>
        <xdr:cNvPr id="195" name="直線コネクタ 194"/>
        <xdr:cNvCxnSpPr/>
      </xdr:nvCxnSpPr>
      <xdr:spPr>
        <a:xfrm>
          <a:off x="4114800" y="13790304"/>
          <a:ext cx="838200" cy="1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4849</xdr:rowOff>
    </xdr:from>
    <xdr:to>
      <xdr:col>19</xdr:col>
      <xdr:colOff>133350</xdr:colOff>
      <xdr:row>80</xdr:row>
      <xdr:rowOff>74304</xdr:rowOff>
    </xdr:to>
    <xdr:cxnSp macro="">
      <xdr:nvCxnSpPr>
        <xdr:cNvPr id="198" name="直線コネクタ 197"/>
        <xdr:cNvCxnSpPr/>
      </xdr:nvCxnSpPr>
      <xdr:spPr>
        <a:xfrm>
          <a:off x="3225800" y="13720849"/>
          <a:ext cx="889000" cy="6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4849</xdr:rowOff>
    </xdr:from>
    <xdr:to>
      <xdr:col>15</xdr:col>
      <xdr:colOff>82550</xdr:colOff>
      <xdr:row>80</xdr:row>
      <xdr:rowOff>4944</xdr:rowOff>
    </xdr:to>
    <xdr:cxnSp macro="">
      <xdr:nvCxnSpPr>
        <xdr:cNvPr id="201" name="直線コネクタ 200"/>
        <xdr:cNvCxnSpPr/>
      </xdr:nvCxnSpPr>
      <xdr:spPr>
        <a:xfrm flipV="1">
          <a:off x="2336800" y="13720849"/>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4944</xdr:rowOff>
    </xdr:from>
    <xdr:to>
      <xdr:col>11</xdr:col>
      <xdr:colOff>31750</xdr:colOff>
      <xdr:row>80</xdr:row>
      <xdr:rowOff>16889</xdr:rowOff>
    </xdr:to>
    <xdr:cxnSp macro="">
      <xdr:nvCxnSpPr>
        <xdr:cNvPr id="204" name="直線コネクタ 203"/>
        <xdr:cNvCxnSpPr/>
      </xdr:nvCxnSpPr>
      <xdr:spPr>
        <a:xfrm flipV="1">
          <a:off x="1447800" y="13720944"/>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134877</xdr:rowOff>
    </xdr:from>
    <xdr:to>
      <xdr:col>23</xdr:col>
      <xdr:colOff>184150</xdr:colOff>
      <xdr:row>81</xdr:row>
      <xdr:rowOff>65027</xdr:rowOff>
    </xdr:to>
    <xdr:sp macro="" textlink="">
      <xdr:nvSpPr>
        <xdr:cNvPr id="214" name="楕円 213"/>
        <xdr:cNvSpPr/>
      </xdr:nvSpPr>
      <xdr:spPr>
        <a:xfrm>
          <a:off x="4902200" y="138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56154</xdr:rowOff>
    </xdr:from>
    <xdr:ext cx="762000" cy="259045"/>
    <xdr:sp macro="" textlink="">
      <xdr:nvSpPr>
        <xdr:cNvPr id="215" name="人件費・物件費等の状況該当値テキスト"/>
        <xdr:cNvSpPr txBox="1"/>
      </xdr:nvSpPr>
      <xdr:spPr>
        <a:xfrm>
          <a:off x="5041900" y="1377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23504</xdr:rowOff>
    </xdr:from>
    <xdr:to>
      <xdr:col>19</xdr:col>
      <xdr:colOff>184150</xdr:colOff>
      <xdr:row>80</xdr:row>
      <xdr:rowOff>125104</xdr:rowOff>
    </xdr:to>
    <xdr:sp macro="" textlink="">
      <xdr:nvSpPr>
        <xdr:cNvPr id="216" name="楕円 215"/>
        <xdr:cNvSpPr/>
      </xdr:nvSpPr>
      <xdr:spPr>
        <a:xfrm>
          <a:off x="4064000" y="137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135281</xdr:rowOff>
    </xdr:from>
    <xdr:ext cx="736600" cy="259045"/>
    <xdr:sp macro="" textlink="">
      <xdr:nvSpPr>
        <xdr:cNvPr id="217" name="テキスト ボックス 216"/>
        <xdr:cNvSpPr txBox="1"/>
      </xdr:nvSpPr>
      <xdr:spPr>
        <a:xfrm>
          <a:off x="3733800" y="13508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125499</xdr:rowOff>
    </xdr:from>
    <xdr:to>
      <xdr:col>15</xdr:col>
      <xdr:colOff>133350</xdr:colOff>
      <xdr:row>80</xdr:row>
      <xdr:rowOff>55649</xdr:rowOff>
    </xdr:to>
    <xdr:sp macro="" textlink="">
      <xdr:nvSpPr>
        <xdr:cNvPr id="218" name="楕円 217"/>
        <xdr:cNvSpPr/>
      </xdr:nvSpPr>
      <xdr:spPr>
        <a:xfrm>
          <a:off x="3175000" y="136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65826</xdr:rowOff>
    </xdr:from>
    <xdr:ext cx="762000" cy="259045"/>
    <xdr:sp macro="" textlink="">
      <xdr:nvSpPr>
        <xdr:cNvPr id="219" name="テキスト ボックス 218"/>
        <xdr:cNvSpPr txBox="1"/>
      </xdr:nvSpPr>
      <xdr:spPr>
        <a:xfrm>
          <a:off x="2844800" y="1343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125594</xdr:rowOff>
    </xdr:from>
    <xdr:to>
      <xdr:col>11</xdr:col>
      <xdr:colOff>82550</xdr:colOff>
      <xdr:row>80</xdr:row>
      <xdr:rowOff>55744</xdr:rowOff>
    </xdr:to>
    <xdr:sp macro="" textlink="">
      <xdr:nvSpPr>
        <xdr:cNvPr id="220" name="楕円 219"/>
        <xdr:cNvSpPr/>
      </xdr:nvSpPr>
      <xdr:spPr>
        <a:xfrm>
          <a:off x="2286000" y="136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65921</xdr:rowOff>
    </xdr:from>
    <xdr:ext cx="762000" cy="259045"/>
    <xdr:sp macro="" textlink="">
      <xdr:nvSpPr>
        <xdr:cNvPr id="221" name="テキスト ボックス 220"/>
        <xdr:cNvSpPr txBox="1"/>
      </xdr:nvSpPr>
      <xdr:spPr>
        <a:xfrm>
          <a:off x="1955800" y="1343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137539</xdr:rowOff>
    </xdr:from>
    <xdr:to>
      <xdr:col>7</xdr:col>
      <xdr:colOff>31750</xdr:colOff>
      <xdr:row>80</xdr:row>
      <xdr:rowOff>67689</xdr:rowOff>
    </xdr:to>
    <xdr:sp macro="" textlink="">
      <xdr:nvSpPr>
        <xdr:cNvPr id="222" name="楕円 221"/>
        <xdr:cNvSpPr/>
      </xdr:nvSpPr>
      <xdr:spPr>
        <a:xfrm>
          <a:off x="1397000" y="136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77866</xdr:rowOff>
    </xdr:from>
    <xdr:ext cx="762000" cy="259045"/>
    <xdr:sp macro="" textlink="">
      <xdr:nvSpPr>
        <xdr:cNvPr id="223" name="テキスト ボックス 222"/>
        <xdr:cNvSpPr txBox="1"/>
      </xdr:nvSpPr>
      <xdr:spPr>
        <a:xfrm>
          <a:off x="1066800" y="1345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職員の年齢構成に偏りがあることで、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代の中堅層から管理職員への登用の増加に伴い指数が悪化していたが、指数が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を切る状況までに低下した。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今後も、国家公務員の支給水準、また近隣市の状況を踏まえながら、引き続き給与の適正化に努める。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120650</xdr:rowOff>
    </xdr:to>
    <xdr:cxnSp macro="">
      <xdr:nvCxnSpPr>
        <xdr:cNvPr id="259" name="直線コネクタ 258"/>
        <xdr:cNvCxnSpPr/>
      </xdr:nvCxnSpPr>
      <xdr:spPr>
        <a:xfrm flipV="1">
          <a:off x="16179800" y="151048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138793</xdr:rowOff>
    </xdr:to>
    <xdr:cxnSp macro="">
      <xdr:nvCxnSpPr>
        <xdr:cNvPr id="262" name="直線コネクタ 261"/>
        <xdr:cNvCxnSpPr/>
      </xdr:nvCxnSpPr>
      <xdr:spPr>
        <a:xfrm flipV="1">
          <a:off x="15290800" y="152082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89</xdr:row>
      <xdr:rowOff>138793</xdr:rowOff>
    </xdr:to>
    <xdr:cxnSp macro="">
      <xdr:nvCxnSpPr>
        <xdr:cNvPr id="265" name="直線コネクタ 264"/>
        <xdr:cNvCxnSpPr/>
      </xdr:nvCxnSpPr>
      <xdr:spPr>
        <a:xfrm>
          <a:off x="14401800" y="1513930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51707</xdr:rowOff>
    </xdr:to>
    <xdr:cxnSp macro="">
      <xdr:nvCxnSpPr>
        <xdr:cNvPr id="268" name="直線コネクタ 267"/>
        <xdr:cNvCxnSpPr/>
      </xdr:nvCxnSpPr>
      <xdr:spPr>
        <a:xfrm>
          <a:off x="13512800" y="151048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87993</xdr:rowOff>
    </xdr:from>
    <xdr:to>
      <xdr:col>73</xdr:col>
      <xdr:colOff>44450</xdr:colOff>
      <xdr:row>90</xdr:row>
      <xdr:rowOff>18143</xdr:rowOff>
    </xdr:to>
    <xdr:sp macro="" textlink="">
      <xdr:nvSpPr>
        <xdr:cNvPr id="282" name="楕円 281"/>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2920</xdr:rowOff>
    </xdr:from>
    <xdr:ext cx="762000" cy="259045"/>
    <xdr:sp macro="" textlink="">
      <xdr:nvSpPr>
        <xdr:cNvPr id="283" name="テキスト ボックス 282"/>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6" name="楕円 285"/>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7" name="テキスト ボックス 286"/>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保育士・幼稚園教諭の人員の確保のため、正規職員や任期付職員の採用を継続的に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ている状況であることから、職員数も若干ではあるが増加し、類似団体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市全体で、業務委託を行える業務についての検討や、退職者に対する補充等について適切な人員配置と定員管理に努める。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20849</xdr:rowOff>
    </xdr:from>
    <xdr:to>
      <xdr:col>81</xdr:col>
      <xdr:colOff>44450</xdr:colOff>
      <xdr:row>61</xdr:row>
      <xdr:rowOff>49001</xdr:rowOff>
    </xdr:to>
    <xdr:cxnSp macro="">
      <xdr:nvCxnSpPr>
        <xdr:cNvPr id="322" name="直線コネクタ 321"/>
        <xdr:cNvCxnSpPr/>
      </xdr:nvCxnSpPr>
      <xdr:spPr>
        <a:xfrm>
          <a:off x="16179800" y="10479299"/>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3"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20849</xdr:rowOff>
    </xdr:from>
    <xdr:to>
      <xdr:col>77</xdr:col>
      <xdr:colOff>44450</xdr:colOff>
      <xdr:row>61</xdr:row>
      <xdr:rowOff>28893</xdr:rowOff>
    </xdr:to>
    <xdr:cxnSp macro="">
      <xdr:nvCxnSpPr>
        <xdr:cNvPr id="325" name="直線コネクタ 324"/>
        <xdr:cNvCxnSpPr/>
      </xdr:nvCxnSpPr>
      <xdr:spPr>
        <a:xfrm flipV="1">
          <a:off x="15290800" y="104792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7" name="テキスト ボックス 326"/>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2752</xdr:rowOff>
    </xdr:from>
    <xdr:to>
      <xdr:col>72</xdr:col>
      <xdr:colOff>203200</xdr:colOff>
      <xdr:row>61</xdr:row>
      <xdr:rowOff>28893</xdr:rowOff>
    </xdr:to>
    <xdr:cxnSp macro="">
      <xdr:nvCxnSpPr>
        <xdr:cNvPr id="328" name="直線コネクタ 327"/>
        <xdr:cNvCxnSpPr/>
      </xdr:nvCxnSpPr>
      <xdr:spPr>
        <a:xfrm>
          <a:off x="14401800" y="10461202"/>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0" name="テキスト ボックス 329"/>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24871</xdr:rowOff>
    </xdr:to>
    <xdr:cxnSp macro="">
      <xdr:nvCxnSpPr>
        <xdr:cNvPr id="331" name="直線コネクタ 330"/>
        <xdr:cNvCxnSpPr/>
      </xdr:nvCxnSpPr>
      <xdr:spPr>
        <a:xfrm flipV="1">
          <a:off x="13512800" y="1046120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3" name="テキスト ボックス 332"/>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5" name="テキスト ボックス 334"/>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169651</xdr:rowOff>
    </xdr:from>
    <xdr:to>
      <xdr:col>81</xdr:col>
      <xdr:colOff>95250</xdr:colOff>
      <xdr:row>61</xdr:row>
      <xdr:rowOff>99801</xdr:rowOff>
    </xdr:to>
    <xdr:sp macro="" textlink="">
      <xdr:nvSpPr>
        <xdr:cNvPr id="341" name="楕円 340"/>
        <xdr:cNvSpPr/>
      </xdr:nvSpPr>
      <xdr:spPr>
        <a:xfrm>
          <a:off x="169672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141728</xdr:rowOff>
    </xdr:from>
    <xdr:ext cx="762000" cy="259045"/>
    <xdr:sp macro="" textlink="">
      <xdr:nvSpPr>
        <xdr:cNvPr id="342" name="定員管理の状況該当値テキスト"/>
        <xdr:cNvSpPr txBox="1"/>
      </xdr:nvSpPr>
      <xdr:spPr>
        <a:xfrm>
          <a:off x="17106900" y="1042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141499</xdr:rowOff>
    </xdr:from>
    <xdr:to>
      <xdr:col>77</xdr:col>
      <xdr:colOff>95250</xdr:colOff>
      <xdr:row>61</xdr:row>
      <xdr:rowOff>71649</xdr:rowOff>
    </xdr:to>
    <xdr:sp macro="" textlink="">
      <xdr:nvSpPr>
        <xdr:cNvPr id="343" name="楕円 342"/>
        <xdr:cNvSpPr/>
      </xdr:nvSpPr>
      <xdr:spPr>
        <a:xfrm>
          <a:off x="16129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56426</xdr:rowOff>
    </xdr:from>
    <xdr:ext cx="736600" cy="259045"/>
    <xdr:sp macro="" textlink="">
      <xdr:nvSpPr>
        <xdr:cNvPr id="344" name="テキスト ボックス 343"/>
        <xdr:cNvSpPr txBox="1"/>
      </xdr:nvSpPr>
      <xdr:spPr>
        <a:xfrm>
          <a:off x="15798800" y="10514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149543</xdr:rowOff>
    </xdr:from>
    <xdr:to>
      <xdr:col>73</xdr:col>
      <xdr:colOff>44450</xdr:colOff>
      <xdr:row>61</xdr:row>
      <xdr:rowOff>79693</xdr:rowOff>
    </xdr:to>
    <xdr:sp macro="" textlink="">
      <xdr:nvSpPr>
        <xdr:cNvPr id="345" name="楕円 344"/>
        <xdr:cNvSpPr/>
      </xdr:nvSpPr>
      <xdr:spPr>
        <a:xfrm>
          <a:off x="15240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64470</xdr:rowOff>
    </xdr:from>
    <xdr:ext cx="762000" cy="259045"/>
    <xdr:sp macro="" textlink="">
      <xdr:nvSpPr>
        <xdr:cNvPr id="346" name="テキスト ボックス 345"/>
        <xdr:cNvSpPr txBox="1"/>
      </xdr:nvSpPr>
      <xdr:spPr>
        <a:xfrm>
          <a:off x="149098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123402</xdr:rowOff>
    </xdr:from>
    <xdr:to>
      <xdr:col>68</xdr:col>
      <xdr:colOff>203200</xdr:colOff>
      <xdr:row>61</xdr:row>
      <xdr:rowOff>53552</xdr:rowOff>
    </xdr:to>
    <xdr:sp macro="" textlink="">
      <xdr:nvSpPr>
        <xdr:cNvPr id="347" name="楕円 346"/>
        <xdr:cNvSpPr/>
      </xdr:nvSpPr>
      <xdr:spPr>
        <a:xfrm>
          <a:off x="14351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48" name="テキスト ボックス 347"/>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145521</xdr:rowOff>
    </xdr:from>
    <xdr:to>
      <xdr:col>64</xdr:col>
      <xdr:colOff>152400</xdr:colOff>
      <xdr:row>61</xdr:row>
      <xdr:rowOff>75671</xdr:rowOff>
    </xdr:to>
    <xdr:sp macro="" textlink="">
      <xdr:nvSpPr>
        <xdr:cNvPr id="349" name="楕円 348"/>
        <xdr:cNvSpPr/>
      </xdr:nvSpPr>
      <xdr:spPr>
        <a:xfrm>
          <a:off x="13462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60448</xdr:rowOff>
    </xdr:from>
    <xdr:ext cx="762000" cy="259045"/>
    <xdr:sp macro="" textlink="">
      <xdr:nvSpPr>
        <xdr:cNvPr id="350" name="テキスト ボックス 349"/>
        <xdr:cNvSpPr txBox="1"/>
      </xdr:nvSpPr>
      <xdr:spPr>
        <a:xfrm>
          <a:off x="13131800" y="1051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しているものの、依然として類似団体内平均値を大きく上回っている。人口急増に伴うインフラ整備により地方債を発行してきたことが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の高い要因となっている。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今後、施設の老朽化に伴う施設更新が課題としてあるが、公共施設等総合管理計画などに基づき、適正に進めるとともに、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新規市債発行額を元金償還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以内に抑制する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という方針のもと、交付税措置のある地方債の活用や、次年度以降への負担を考慮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の上、普通建設事業を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計画的に実施</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することにより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地方債の発行を抑制し、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43</xdr:row>
      <xdr:rowOff>114554</xdr:rowOff>
    </xdr:to>
    <xdr:cxnSp macro="">
      <xdr:nvCxnSpPr>
        <xdr:cNvPr id="376" name="直線コネクタ 375"/>
        <xdr:cNvCxnSpPr/>
      </xdr:nvCxnSpPr>
      <xdr:spPr>
        <a:xfrm flipV="1">
          <a:off x="17018000" y="6594094"/>
          <a:ext cx="0" cy="892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7" name="公債費負担の状況最小値テキスト"/>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78" name="直線コネクタ 377"/>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9"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80" name="直線コネクタ 379"/>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104902</xdr:rowOff>
    </xdr:to>
    <xdr:cxnSp macro="">
      <xdr:nvCxnSpPr>
        <xdr:cNvPr id="381" name="直線コネクタ 380"/>
        <xdr:cNvCxnSpPr/>
      </xdr:nvCxnSpPr>
      <xdr:spPr>
        <a:xfrm flipV="1">
          <a:off x="16179800" y="739521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104902</xdr:rowOff>
    </xdr:from>
    <xdr:to>
      <xdr:col>77</xdr:col>
      <xdr:colOff>44450</xdr:colOff>
      <xdr:row>44</xdr:row>
      <xdr:rowOff>15494</xdr:rowOff>
    </xdr:to>
    <xdr:cxnSp macro="">
      <xdr:nvCxnSpPr>
        <xdr:cNvPr id="384" name="直線コネクタ 383"/>
        <xdr:cNvCxnSpPr/>
      </xdr:nvCxnSpPr>
      <xdr:spPr>
        <a:xfrm flipV="1">
          <a:off x="15290800" y="74772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138938</xdr:rowOff>
    </xdr:from>
    <xdr:to>
      <xdr:col>77</xdr:col>
      <xdr:colOff>95250</xdr:colOff>
      <xdr:row>41</xdr:row>
      <xdr:rowOff>69088</xdr:rowOff>
    </xdr:to>
    <xdr:sp macro="" textlink="">
      <xdr:nvSpPr>
        <xdr:cNvPr id="385" name="フローチャート: 判断 384"/>
        <xdr:cNvSpPr/>
      </xdr:nvSpPr>
      <xdr:spPr>
        <a:xfrm>
          <a:off x="16129000" y="699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86" name="テキスト ボックス 385"/>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15494</xdr:rowOff>
    </xdr:from>
    <xdr:to>
      <xdr:col>72</xdr:col>
      <xdr:colOff>203200</xdr:colOff>
      <xdr:row>44</xdr:row>
      <xdr:rowOff>87884</xdr:rowOff>
    </xdr:to>
    <xdr:cxnSp macro="">
      <xdr:nvCxnSpPr>
        <xdr:cNvPr id="387" name="直線コネクタ 386"/>
        <xdr:cNvCxnSpPr/>
      </xdr:nvCxnSpPr>
      <xdr:spPr>
        <a:xfrm flipV="1">
          <a:off x="14401800" y="75592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8" name="フローチャート: 判断 387"/>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9" name="テキスト ボックス 388"/>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87884</xdr:rowOff>
    </xdr:from>
    <xdr:to>
      <xdr:col>68</xdr:col>
      <xdr:colOff>152400</xdr:colOff>
      <xdr:row>44</xdr:row>
      <xdr:rowOff>116840</xdr:rowOff>
    </xdr:to>
    <xdr:cxnSp macro="">
      <xdr:nvCxnSpPr>
        <xdr:cNvPr id="390" name="直線コネクタ 389"/>
        <xdr:cNvCxnSpPr/>
      </xdr:nvCxnSpPr>
      <xdr:spPr>
        <a:xfrm flipV="1">
          <a:off x="13512800" y="76316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153416</xdr:rowOff>
    </xdr:from>
    <xdr:to>
      <xdr:col>68</xdr:col>
      <xdr:colOff>203200</xdr:colOff>
      <xdr:row>41</xdr:row>
      <xdr:rowOff>83566</xdr:rowOff>
    </xdr:to>
    <xdr:sp macro="" textlink="">
      <xdr:nvSpPr>
        <xdr:cNvPr id="391" name="フローチャート: 判断 390"/>
        <xdr:cNvSpPr/>
      </xdr:nvSpPr>
      <xdr:spPr>
        <a:xfrm>
          <a:off x="14351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392" name="テキスト ボックス 391"/>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93" name="フローチャート: 判断 392"/>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94" name="テキスト ボックス 393"/>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0" name="楕円 399"/>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39387</xdr:rowOff>
    </xdr:from>
    <xdr:ext cx="762000" cy="259045"/>
    <xdr:sp macro="" textlink="">
      <xdr:nvSpPr>
        <xdr:cNvPr id="401" name="公債費負担の状況該当値テキスト"/>
        <xdr:cNvSpPr txBox="1"/>
      </xdr:nvSpPr>
      <xdr:spPr>
        <a:xfrm>
          <a:off x="17106900" y="724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54102</xdr:rowOff>
    </xdr:from>
    <xdr:to>
      <xdr:col>77</xdr:col>
      <xdr:colOff>95250</xdr:colOff>
      <xdr:row>43</xdr:row>
      <xdr:rowOff>155702</xdr:rowOff>
    </xdr:to>
    <xdr:sp macro="" textlink="">
      <xdr:nvSpPr>
        <xdr:cNvPr id="402" name="楕円 401"/>
        <xdr:cNvSpPr/>
      </xdr:nvSpPr>
      <xdr:spPr>
        <a:xfrm>
          <a:off x="16129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140479</xdr:rowOff>
    </xdr:from>
    <xdr:ext cx="736600" cy="259045"/>
    <xdr:sp macro="" textlink="">
      <xdr:nvSpPr>
        <xdr:cNvPr id="403" name="テキスト ボックス 402"/>
        <xdr:cNvSpPr txBox="1"/>
      </xdr:nvSpPr>
      <xdr:spPr>
        <a:xfrm>
          <a:off x="15798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136144</xdr:rowOff>
    </xdr:from>
    <xdr:to>
      <xdr:col>73</xdr:col>
      <xdr:colOff>44450</xdr:colOff>
      <xdr:row>44</xdr:row>
      <xdr:rowOff>66294</xdr:rowOff>
    </xdr:to>
    <xdr:sp macro="" textlink="">
      <xdr:nvSpPr>
        <xdr:cNvPr id="404" name="楕円 403"/>
        <xdr:cNvSpPr/>
      </xdr:nvSpPr>
      <xdr:spPr>
        <a:xfrm>
          <a:off x="15240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51071</xdr:rowOff>
    </xdr:from>
    <xdr:ext cx="762000" cy="259045"/>
    <xdr:sp macro="" textlink="">
      <xdr:nvSpPr>
        <xdr:cNvPr id="405" name="テキスト ボックス 404"/>
        <xdr:cNvSpPr txBox="1"/>
      </xdr:nvSpPr>
      <xdr:spPr>
        <a:xfrm>
          <a:off x="14909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37084</xdr:rowOff>
    </xdr:from>
    <xdr:to>
      <xdr:col>68</xdr:col>
      <xdr:colOff>203200</xdr:colOff>
      <xdr:row>44</xdr:row>
      <xdr:rowOff>138684</xdr:rowOff>
    </xdr:to>
    <xdr:sp macro="" textlink="">
      <xdr:nvSpPr>
        <xdr:cNvPr id="406" name="楕円 405"/>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123461</xdr:rowOff>
    </xdr:from>
    <xdr:ext cx="762000" cy="259045"/>
    <xdr:sp macro="" textlink="">
      <xdr:nvSpPr>
        <xdr:cNvPr id="407" name="テキスト ボックス 406"/>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8" name="楕円 407"/>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9" name="テキスト ボックス 408"/>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68.3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％となり、昨年度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と比べて大きく改善しているが、依然として類似団体内平均値を大きく上回っている。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新規市債発行額を元金償還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以内に抑制する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という方針のもと、交付税措置のある地方債の活用や、次年度以降への負担を考慮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の上、普通建設事業を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計画的に実施</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することにより、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地方債の発行を抑制し、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0" name="直線コネクタ 439"/>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1"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2" name="直線コネクタ 441"/>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11914</xdr:rowOff>
    </xdr:from>
    <xdr:to>
      <xdr:col>81</xdr:col>
      <xdr:colOff>44450</xdr:colOff>
      <xdr:row>19</xdr:row>
      <xdr:rowOff>49590</xdr:rowOff>
    </xdr:to>
    <xdr:cxnSp macro="">
      <xdr:nvCxnSpPr>
        <xdr:cNvPr id="445" name="直線コネクタ 444"/>
        <xdr:cNvCxnSpPr/>
      </xdr:nvCxnSpPr>
      <xdr:spPr>
        <a:xfrm flipV="1">
          <a:off x="16179800" y="3098014"/>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6"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7" name="フローチャート: 判断 446"/>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49590</xdr:rowOff>
    </xdr:from>
    <xdr:to>
      <xdr:col>77</xdr:col>
      <xdr:colOff>44450</xdr:colOff>
      <xdr:row>20</xdr:row>
      <xdr:rowOff>53945</xdr:rowOff>
    </xdr:to>
    <xdr:cxnSp macro="">
      <xdr:nvCxnSpPr>
        <xdr:cNvPr id="448" name="直線コネクタ 447"/>
        <xdr:cNvCxnSpPr/>
      </xdr:nvCxnSpPr>
      <xdr:spPr>
        <a:xfrm flipV="1">
          <a:off x="15290800" y="3307140"/>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53945</xdr:rowOff>
    </xdr:from>
    <xdr:to>
      <xdr:col>72</xdr:col>
      <xdr:colOff>203200</xdr:colOff>
      <xdr:row>21</xdr:row>
      <xdr:rowOff>160564</xdr:rowOff>
    </xdr:to>
    <xdr:cxnSp macro="">
      <xdr:nvCxnSpPr>
        <xdr:cNvPr id="451" name="直線コネクタ 450"/>
        <xdr:cNvCxnSpPr/>
      </xdr:nvCxnSpPr>
      <xdr:spPr>
        <a:xfrm flipV="1">
          <a:off x="14401800" y="3482945"/>
          <a:ext cx="889000" cy="27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2" name="フローチャート: 判断 451"/>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3" name="テキスト ボックス 452"/>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160564</xdr:rowOff>
    </xdr:from>
    <xdr:to>
      <xdr:col>68</xdr:col>
      <xdr:colOff>152400</xdr:colOff>
      <xdr:row>23</xdr:row>
      <xdr:rowOff>77349</xdr:rowOff>
    </xdr:to>
    <xdr:cxnSp macro="">
      <xdr:nvCxnSpPr>
        <xdr:cNvPr id="454" name="直線コネクタ 453"/>
        <xdr:cNvCxnSpPr/>
      </xdr:nvCxnSpPr>
      <xdr:spPr>
        <a:xfrm flipV="1">
          <a:off x="13512800" y="3761014"/>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132564</xdr:rowOff>
    </xdr:from>
    <xdr:to>
      <xdr:col>81</xdr:col>
      <xdr:colOff>95250</xdr:colOff>
      <xdr:row>18</xdr:row>
      <xdr:rowOff>62714</xdr:rowOff>
    </xdr:to>
    <xdr:sp macro="" textlink="">
      <xdr:nvSpPr>
        <xdr:cNvPr id="464" name="楕円 463"/>
        <xdr:cNvSpPr/>
      </xdr:nvSpPr>
      <xdr:spPr>
        <a:xfrm>
          <a:off x="16967200" y="30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104641</xdr:rowOff>
    </xdr:from>
    <xdr:ext cx="762000" cy="259045"/>
    <xdr:sp macro="" textlink="">
      <xdr:nvSpPr>
        <xdr:cNvPr id="465" name="将来負担の状況該当値テキスト"/>
        <xdr:cNvSpPr txBox="1"/>
      </xdr:nvSpPr>
      <xdr:spPr>
        <a:xfrm>
          <a:off x="17106900" y="301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170240</xdr:rowOff>
    </xdr:from>
    <xdr:to>
      <xdr:col>77</xdr:col>
      <xdr:colOff>95250</xdr:colOff>
      <xdr:row>19</xdr:row>
      <xdr:rowOff>100390</xdr:rowOff>
    </xdr:to>
    <xdr:sp macro="" textlink="">
      <xdr:nvSpPr>
        <xdr:cNvPr id="466" name="楕円 465"/>
        <xdr:cNvSpPr/>
      </xdr:nvSpPr>
      <xdr:spPr>
        <a:xfrm>
          <a:off x="16129000" y="32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85167</xdr:rowOff>
    </xdr:from>
    <xdr:ext cx="736600" cy="259045"/>
    <xdr:sp macro="" textlink="">
      <xdr:nvSpPr>
        <xdr:cNvPr id="467" name="テキスト ボックス 466"/>
        <xdr:cNvSpPr txBox="1"/>
      </xdr:nvSpPr>
      <xdr:spPr>
        <a:xfrm>
          <a:off x="15798800" y="334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3145</xdr:rowOff>
    </xdr:from>
    <xdr:to>
      <xdr:col>73</xdr:col>
      <xdr:colOff>44450</xdr:colOff>
      <xdr:row>20</xdr:row>
      <xdr:rowOff>104745</xdr:rowOff>
    </xdr:to>
    <xdr:sp macro="" textlink="">
      <xdr:nvSpPr>
        <xdr:cNvPr id="468" name="楕円 467"/>
        <xdr:cNvSpPr/>
      </xdr:nvSpPr>
      <xdr:spPr>
        <a:xfrm>
          <a:off x="15240000" y="34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89522</xdr:rowOff>
    </xdr:from>
    <xdr:ext cx="762000" cy="259045"/>
    <xdr:sp macro="" textlink="">
      <xdr:nvSpPr>
        <xdr:cNvPr id="469" name="テキスト ボックス 468"/>
        <xdr:cNvSpPr txBox="1"/>
      </xdr:nvSpPr>
      <xdr:spPr>
        <a:xfrm>
          <a:off x="14909800" y="351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109764</xdr:rowOff>
    </xdr:from>
    <xdr:to>
      <xdr:col>68</xdr:col>
      <xdr:colOff>203200</xdr:colOff>
      <xdr:row>22</xdr:row>
      <xdr:rowOff>39914</xdr:rowOff>
    </xdr:to>
    <xdr:sp macro="" textlink="">
      <xdr:nvSpPr>
        <xdr:cNvPr id="470" name="楕円 469"/>
        <xdr:cNvSpPr/>
      </xdr:nvSpPr>
      <xdr:spPr>
        <a:xfrm>
          <a:off x="14351000" y="37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24691</xdr:rowOff>
    </xdr:from>
    <xdr:ext cx="762000" cy="259045"/>
    <xdr:sp macro="" textlink="">
      <xdr:nvSpPr>
        <xdr:cNvPr id="471" name="テキスト ボックス 470"/>
        <xdr:cNvSpPr txBox="1"/>
      </xdr:nvSpPr>
      <xdr:spPr>
        <a:xfrm>
          <a:off x="14020800" y="37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26549</xdr:rowOff>
    </xdr:from>
    <xdr:to>
      <xdr:col>64</xdr:col>
      <xdr:colOff>152400</xdr:colOff>
      <xdr:row>23</xdr:row>
      <xdr:rowOff>128149</xdr:rowOff>
    </xdr:to>
    <xdr:sp macro="" textlink="">
      <xdr:nvSpPr>
        <xdr:cNvPr id="472" name="楕円 471"/>
        <xdr:cNvSpPr/>
      </xdr:nvSpPr>
      <xdr:spPr>
        <a:xfrm>
          <a:off x="13462000" y="39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112926</xdr:rowOff>
    </xdr:from>
    <xdr:ext cx="762000" cy="259045"/>
    <xdr:sp macro="" textlink="">
      <xdr:nvSpPr>
        <xdr:cNvPr id="473" name="テキスト ボックス 472"/>
        <xdr:cNvSpPr txBox="1"/>
      </xdr:nvSpPr>
      <xdr:spPr>
        <a:xfrm>
          <a:off x="13131800" y="405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78,596
24.26
35,884,413
34,794,903
946,479
15,852,370
30,065,298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昨年度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からの退職者の減少による退職手当の減額、また人事院勧告による期末手当の減額による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が要因であると考えられる。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今後においても、業務の効率化を図り、適正な職員数を確保に努める。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111760</xdr:rowOff>
    </xdr:to>
    <xdr:cxnSp macro="">
      <xdr:nvCxnSpPr>
        <xdr:cNvPr id="66" name="直線コネクタ 65"/>
        <xdr:cNvCxnSpPr/>
      </xdr:nvCxnSpPr>
      <xdr:spPr>
        <a:xfrm flipV="1">
          <a:off x="3987800" y="6230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111760</xdr:rowOff>
    </xdr:to>
    <xdr:cxnSp macro="">
      <xdr:nvCxnSpPr>
        <xdr:cNvPr id="69" name="直線コネクタ 68"/>
        <xdr:cNvCxnSpPr/>
      </xdr:nvCxnSpPr>
      <xdr:spPr>
        <a:xfrm>
          <a:off x="3098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104140</xdr:rowOff>
    </xdr:to>
    <xdr:cxnSp macro="">
      <xdr:nvCxnSpPr>
        <xdr:cNvPr id="72" name="直線コネクタ 71"/>
        <xdr:cNvCxnSpPr/>
      </xdr:nvCxnSpPr>
      <xdr:spPr>
        <a:xfrm flipV="1">
          <a:off x="2209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142240</xdr:rowOff>
    </xdr:to>
    <xdr:cxnSp macro="">
      <xdr:nvCxnSpPr>
        <xdr:cNvPr id="75" name="直線コネクタ 74"/>
        <xdr:cNvCxnSpPr/>
      </xdr:nvCxnSpPr>
      <xdr:spPr>
        <a:xfrm flipV="1">
          <a:off x="1320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教育・校務</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備品（タブレット等）の購入</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により昨年度より決算額は増加したものの、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昨年度と同様に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今後も指定管理者制度や民間委託を効果的に活用し、事務事業の積極的な見直しを行うことで、物件費の経費削減に努める。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1270</xdr:rowOff>
    </xdr:to>
    <xdr:cxnSp macro="">
      <xdr:nvCxnSpPr>
        <xdr:cNvPr id="125" name="直線コネクタ 124"/>
        <xdr:cNvCxnSpPr/>
      </xdr:nvCxnSpPr>
      <xdr:spPr>
        <a:xfrm>
          <a:off x="15671800" y="2573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15</xdr:row>
      <xdr:rowOff>1270</xdr:rowOff>
    </xdr:to>
    <xdr:cxnSp macro="">
      <xdr:nvCxnSpPr>
        <xdr:cNvPr id="128" name="直線コネクタ 127"/>
        <xdr:cNvCxnSpPr/>
      </xdr:nvCxnSpPr>
      <xdr:spPr>
        <a:xfrm>
          <a:off x="14782800" y="2344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106426</xdr:rowOff>
    </xdr:from>
    <xdr:to>
      <xdr:col>73</xdr:col>
      <xdr:colOff>180975</xdr:colOff>
      <xdr:row>13</xdr:row>
      <xdr:rowOff>115570</xdr:rowOff>
    </xdr:to>
    <xdr:cxnSp macro="">
      <xdr:nvCxnSpPr>
        <xdr:cNvPr id="131" name="直線コネクタ 130"/>
        <xdr:cNvCxnSpPr/>
      </xdr:nvCxnSpPr>
      <xdr:spPr>
        <a:xfrm>
          <a:off x="13893800" y="2335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106426</xdr:rowOff>
    </xdr:from>
    <xdr:to>
      <xdr:col>69</xdr:col>
      <xdr:colOff>92075</xdr:colOff>
      <xdr:row>13</xdr:row>
      <xdr:rowOff>115570</xdr:rowOff>
    </xdr:to>
    <xdr:cxnSp macro="">
      <xdr:nvCxnSpPr>
        <xdr:cNvPr id="134" name="直線コネクタ 133"/>
        <xdr:cNvCxnSpPr/>
      </xdr:nvCxnSpPr>
      <xdr:spPr>
        <a:xfrm flipV="1">
          <a:off x="13004800" y="2335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64770</xdr:rowOff>
    </xdr:from>
    <xdr:to>
      <xdr:col>74</xdr:col>
      <xdr:colOff>31750</xdr:colOff>
      <xdr:row>13</xdr:row>
      <xdr:rowOff>166370</xdr:rowOff>
    </xdr:to>
    <xdr:sp macro="" textlink="">
      <xdr:nvSpPr>
        <xdr:cNvPr id="148" name="楕円 147"/>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5097</xdr:rowOff>
    </xdr:from>
    <xdr:ext cx="762000" cy="259045"/>
    <xdr:sp macro="" textlink="">
      <xdr:nvSpPr>
        <xdr:cNvPr id="149" name="テキスト ボックス 148"/>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55626</xdr:rowOff>
    </xdr:from>
    <xdr:to>
      <xdr:col>69</xdr:col>
      <xdr:colOff>142875</xdr:colOff>
      <xdr:row>13</xdr:row>
      <xdr:rowOff>157226</xdr:rowOff>
    </xdr:to>
    <xdr:sp macro="" textlink="">
      <xdr:nvSpPr>
        <xdr:cNvPr id="150" name="楕円 149"/>
        <xdr:cNvSpPr/>
      </xdr:nvSpPr>
      <xdr:spPr>
        <a:xfrm>
          <a:off x="13843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167403</xdr:rowOff>
    </xdr:from>
    <xdr:ext cx="762000" cy="259045"/>
    <xdr:sp macro="" textlink="">
      <xdr:nvSpPr>
        <xdr:cNvPr id="151" name="テキスト ボックス 150"/>
        <xdr:cNvSpPr txBox="1"/>
      </xdr:nvSpPr>
      <xdr:spPr>
        <a:xfrm>
          <a:off x="13512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2" name="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今年度は施設型給付費などの減少により、昨年度と比較して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％低下し、類似団体内平均値を下回っている。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高齢化の進展により、</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扶助費の増加が見込まれる</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45357</xdr:rowOff>
    </xdr:to>
    <xdr:cxnSp macro="">
      <xdr:nvCxnSpPr>
        <xdr:cNvPr id="188" name="直線コネクタ 187"/>
        <xdr:cNvCxnSpPr/>
      </xdr:nvCxnSpPr>
      <xdr:spPr>
        <a:xfrm flipV="1">
          <a:off x="3987800" y="95377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45357</xdr:rowOff>
    </xdr:to>
    <xdr:cxnSp macro="">
      <xdr:nvCxnSpPr>
        <xdr:cNvPr id="191" name="直線コネクタ 190"/>
        <xdr:cNvCxnSpPr/>
      </xdr:nvCxnSpPr>
      <xdr:spPr>
        <a:xfrm>
          <a:off x="3098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97065</xdr:rowOff>
    </xdr:to>
    <xdr:cxnSp macro="">
      <xdr:nvCxnSpPr>
        <xdr:cNvPr id="194" name="直線コネクタ 193"/>
        <xdr:cNvCxnSpPr/>
      </xdr:nvCxnSpPr>
      <xdr:spPr>
        <a:xfrm flipV="1">
          <a:off x="2209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97065</xdr:rowOff>
    </xdr:to>
    <xdr:cxnSp macro="">
      <xdr:nvCxnSpPr>
        <xdr:cNvPr id="197" name="直線コネクタ 196"/>
        <xdr:cNvCxnSpPr/>
      </xdr:nvCxnSpPr>
      <xdr:spPr>
        <a:xfrm>
          <a:off x="1320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9" name="楕円 208"/>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0" name="テキスト ボックス 209"/>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4" name="テキスト ボックス 213"/>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類似団体内平均値は下回っているものの、昨年度と比較して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は少し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した。主な要因として、介護保険特別会計等への繰出金の増加と、普通建設事業費の増加が考えられる。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今後、介護保険については給付費抑制のため予防・健康増進事業を効果的に取り組み、繰出金の抑制に努める。また、普通建設事業費については、事業量を平準化して抑制に努める。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101600</xdr:rowOff>
    </xdr:to>
    <xdr:cxnSp macro="">
      <xdr:nvCxnSpPr>
        <xdr:cNvPr id="249" name="直線コネクタ 248"/>
        <xdr:cNvCxnSpPr/>
      </xdr:nvCxnSpPr>
      <xdr:spPr>
        <a:xfrm>
          <a:off x="15671800" y="969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76200</xdr:rowOff>
    </xdr:from>
    <xdr:to>
      <xdr:col>78</xdr:col>
      <xdr:colOff>69850</xdr:colOff>
      <xdr:row>56</xdr:row>
      <xdr:rowOff>88900</xdr:rowOff>
    </xdr:to>
    <xdr:cxnSp macro="">
      <xdr:nvCxnSpPr>
        <xdr:cNvPr id="252" name="直線コネクタ 251"/>
        <xdr:cNvCxnSpPr/>
      </xdr:nvCxnSpPr>
      <xdr:spPr>
        <a:xfrm>
          <a:off x="14782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76200</xdr:rowOff>
    </xdr:from>
    <xdr:to>
      <xdr:col>73</xdr:col>
      <xdr:colOff>180975</xdr:colOff>
      <xdr:row>57</xdr:row>
      <xdr:rowOff>69850</xdr:rowOff>
    </xdr:to>
    <xdr:cxnSp macro="">
      <xdr:nvCxnSpPr>
        <xdr:cNvPr id="255" name="直線コネクタ 254"/>
        <xdr:cNvCxnSpPr/>
      </xdr:nvCxnSpPr>
      <xdr:spPr>
        <a:xfrm flipV="1">
          <a:off x="13893800" y="9677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0</xdr:rowOff>
    </xdr:to>
    <xdr:cxnSp macro="">
      <xdr:nvCxnSpPr>
        <xdr:cNvPr id="258" name="直線コネクタ 257"/>
        <xdr:cNvCxnSpPr/>
      </xdr:nvCxnSpPr>
      <xdr:spPr>
        <a:xfrm flipV="1">
          <a:off x="13004800" y="9842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50800</xdr:rowOff>
    </xdr:from>
    <xdr:to>
      <xdr:col>82</xdr:col>
      <xdr:colOff>158750</xdr:colOff>
      <xdr:row>56</xdr:row>
      <xdr:rowOff>152400</xdr:rowOff>
    </xdr:to>
    <xdr:sp macro="" textlink="">
      <xdr:nvSpPr>
        <xdr:cNvPr id="268" name="楕円 267"/>
        <xdr:cNvSpPr/>
      </xdr:nvSpPr>
      <xdr:spPr>
        <a:xfrm>
          <a:off x="16459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67327</xdr:rowOff>
    </xdr:from>
    <xdr:ext cx="762000" cy="259045"/>
    <xdr:sp macro="" textlink="">
      <xdr:nvSpPr>
        <xdr:cNvPr id="269"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1" name="テキスト ボックス 270"/>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25400</xdr:rowOff>
    </xdr:from>
    <xdr:to>
      <xdr:col>74</xdr:col>
      <xdr:colOff>31750</xdr:colOff>
      <xdr:row>56</xdr:row>
      <xdr:rowOff>127000</xdr:rowOff>
    </xdr:to>
    <xdr:sp macro="" textlink="">
      <xdr:nvSpPr>
        <xdr:cNvPr id="272" name="楕円 271"/>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137177</xdr:rowOff>
    </xdr:from>
    <xdr:ext cx="762000" cy="259045"/>
    <xdr:sp macro="" textlink="">
      <xdr:nvSpPr>
        <xdr:cNvPr id="273" name="テキスト ボックス 272"/>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5" name="テキスト ボックス 274"/>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6" name="楕円 275"/>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7" name="テキスト ボックス 276"/>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類似団体内平均値と同水準になった。主な要因としては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特別定額給付金や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一部事務組合に係る負担金の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補助金について、類似性、必要性、有効性、交付基準が適正かどうかを精査し、廃止・縮小等の整理合理化を図り、補助金の適正な支出に努める。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149860</xdr:rowOff>
    </xdr:to>
    <xdr:cxnSp macro="">
      <xdr:nvCxnSpPr>
        <xdr:cNvPr id="307" name="直線コネクタ 306"/>
        <xdr:cNvCxnSpPr/>
      </xdr:nvCxnSpPr>
      <xdr:spPr>
        <a:xfrm>
          <a:off x="15671800" y="63083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159004</xdr:rowOff>
    </xdr:to>
    <xdr:cxnSp macro="">
      <xdr:nvCxnSpPr>
        <xdr:cNvPr id="310" name="直線コネクタ 309"/>
        <xdr:cNvCxnSpPr/>
      </xdr:nvCxnSpPr>
      <xdr:spPr>
        <a:xfrm flipV="1">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159004</xdr:rowOff>
    </xdr:to>
    <xdr:cxnSp macro="">
      <xdr:nvCxnSpPr>
        <xdr:cNvPr id="313" name="直線コネクタ 312"/>
        <xdr:cNvCxnSpPr/>
      </xdr:nvCxnSpPr>
      <xdr:spPr>
        <a:xfrm>
          <a:off x="13893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113284</xdr:rowOff>
    </xdr:to>
    <xdr:cxnSp macro="">
      <xdr:nvCxnSpPr>
        <xdr:cNvPr id="316" name="直線コネクタ 315"/>
        <xdr:cNvCxnSpPr/>
      </xdr:nvCxnSpPr>
      <xdr:spPr>
        <a:xfrm flipV="1">
          <a:off x="13004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6" name="楕円 325"/>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7"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8" name="楕円 327"/>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9" name="テキスト ボックス 32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0" name="楕円 329"/>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1" name="テキスト ボックス 330"/>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2" name="楕円 331"/>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3" name="テキスト ボックス 332"/>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5" name="テキスト ボックス 334"/>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償還終了や利率見直しによる元利償還金の減少により、昨年度と比較して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しているが、依然として類似団体内平均値を大きく上回っている。人口の急増に伴うインフラ整備等により地方債を発行してきたことが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の高い要因となっている。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新規市債発行額を元金償還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以内に抑制する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という方針のもと、交付税措置のある地方債の活用や、次年度以降への負担を</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考慮の上、普通建設事業を</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計画的に実施</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することにより、比率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122428</xdr:rowOff>
    </xdr:from>
    <xdr:to>
      <xdr:col>24</xdr:col>
      <xdr:colOff>25400</xdr:colOff>
      <xdr:row>79</xdr:row>
      <xdr:rowOff>5842</xdr:rowOff>
    </xdr:to>
    <xdr:cxnSp macro="">
      <xdr:nvCxnSpPr>
        <xdr:cNvPr id="365" name="直線コネクタ 364"/>
        <xdr:cNvCxnSpPr/>
      </xdr:nvCxnSpPr>
      <xdr:spPr>
        <a:xfrm flipV="1">
          <a:off x="3987800" y="134955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65278</xdr:rowOff>
    </xdr:to>
    <xdr:cxnSp macro="">
      <xdr:nvCxnSpPr>
        <xdr:cNvPr id="368" name="直線コネクタ 367"/>
        <xdr:cNvCxnSpPr/>
      </xdr:nvCxnSpPr>
      <xdr:spPr>
        <a:xfrm flipV="1">
          <a:off x="3098800" y="135503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65278</xdr:rowOff>
    </xdr:from>
    <xdr:to>
      <xdr:col>15</xdr:col>
      <xdr:colOff>98425</xdr:colOff>
      <xdr:row>79</xdr:row>
      <xdr:rowOff>138430</xdr:rowOff>
    </xdr:to>
    <xdr:cxnSp macro="">
      <xdr:nvCxnSpPr>
        <xdr:cNvPr id="371" name="直線コネクタ 370"/>
        <xdr:cNvCxnSpPr/>
      </xdr:nvCxnSpPr>
      <xdr:spPr>
        <a:xfrm flipV="1">
          <a:off x="2209800" y="13609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80</xdr:row>
      <xdr:rowOff>35561</xdr:rowOff>
    </xdr:to>
    <xdr:cxnSp macro="">
      <xdr:nvCxnSpPr>
        <xdr:cNvPr id="374" name="直線コネクタ 373"/>
        <xdr:cNvCxnSpPr/>
      </xdr:nvCxnSpPr>
      <xdr:spPr>
        <a:xfrm flipV="1">
          <a:off x="1320800" y="13682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71628</xdr:rowOff>
    </xdr:from>
    <xdr:to>
      <xdr:col>24</xdr:col>
      <xdr:colOff>76200</xdr:colOff>
      <xdr:row>79</xdr:row>
      <xdr:rowOff>1778</xdr:rowOff>
    </xdr:to>
    <xdr:sp macro="" textlink="">
      <xdr:nvSpPr>
        <xdr:cNvPr id="384" name="楕円 383"/>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43705</xdr:rowOff>
    </xdr:from>
    <xdr:ext cx="762000" cy="259045"/>
    <xdr:sp macro="" textlink="">
      <xdr:nvSpPr>
        <xdr:cNvPr id="385"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86" name="楕円 385"/>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87" name="テキスト ボックス 386"/>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88" name="楕円 387"/>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89" name="テキスト ボックス 388"/>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0" name="楕円 389"/>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91" name="テキスト ボックス 390"/>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92" name="楕円 391"/>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393" name="テキスト ボックス 392"/>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と比較して比率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した。主な要因とし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て、昨年度の増加要因であった、幼稚園・小中学校空調設備整備事業費の減少など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人件費や扶助費といった費用においても歳出抑制を徹底し、健全な財政運営に努める。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81280</xdr:rowOff>
    </xdr:to>
    <xdr:cxnSp macro="">
      <xdr:nvCxnSpPr>
        <xdr:cNvPr id="424" name="直線コネクタ 423"/>
        <xdr:cNvCxnSpPr/>
      </xdr:nvCxnSpPr>
      <xdr:spPr>
        <a:xfrm flipV="1">
          <a:off x="15671800" y="13052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76</xdr:row>
      <xdr:rowOff>81280</xdr:rowOff>
    </xdr:to>
    <xdr:cxnSp macro="">
      <xdr:nvCxnSpPr>
        <xdr:cNvPr id="427" name="直線コネクタ 426"/>
        <xdr:cNvCxnSpPr/>
      </xdr:nvCxnSpPr>
      <xdr:spPr>
        <a:xfrm>
          <a:off x="14782800" y="1292402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75</xdr:row>
      <xdr:rowOff>88138</xdr:rowOff>
    </xdr:to>
    <xdr:cxnSp macro="">
      <xdr:nvCxnSpPr>
        <xdr:cNvPr id="430" name="直線コネクタ 429"/>
        <xdr:cNvCxnSpPr/>
      </xdr:nvCxnSpPr>
      <xdr:spPr>
        <a:xfrm flipV="1">
          <a:off x="13893800" y="12924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147574</xdr:rowOff>
    </xdr:to>
    <xdr:cxnSp macro="">
      <xdr:nvCxnSpPr>
        <xdr:cNvPr id="433" name="直線コネクタ 432"/>
        <xdr:cNvCxnSpPr/>
      </xdr:nvCxnSpPr>
      <xdr:spPr>
        <a:xfrm flipV="1">
          <a:off x="13004800" y="12946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3" name="楕円 442"/>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4"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5" name="楕円 444"/>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6" name="テキスト ボックス 44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47" name="楕円 446"/>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48" name="テキスト ボックス 447"/>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49" name="楕円 448"/>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0" name="テキスト ボックス 449"/>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1" name="楕円 450"/>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2" name="テキスト ボックス 451"/>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47619</xdr:rowOff>
    </xdr:from>
    <xdr:to>
      <xdr:col>29</xdr:col>
      <xdr:colOff>127000</xdr:colOff>
      <xdr:row>18</xdr:row>
      <xdr:rowOff>69774</xdr:rowOff>
    </xdr:to>
    <xdr:cxnSp macro="">
      <xdr:nvCxnSpPr>
        <xdr:cNvPr id="50" name="直線コネクタ 49"/>
        <xdr:cNvCxnSpPr/>
      </xdr:nvCxnSpPr>
      <xdr:spPr bwMode="auto">
        <a:xfrm flipV="1">
          <a:off x="5003800" y="3181344"/>
          <a:ext cx="647700" cy="2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45428</xdr:rowOff>
    </xdr:from>
    <xdr:to>
      <xdr:col>26</xdr:col>
      <xdr:colOff>50800</xdr:colOff>
      <xdr:row>18</xdr:row>
      <xdr:rowOff>69774</xdr:rowOff>
    </xdr:to>
    <xdr:cxnSp macro="">
      <xdr:nvCxnSpPr>
        <xdr:cNvPr id="53" name="直線コネクタ 52"/>
        <xdr:cNvCxnSpPr/>
      </xdr:nvCxnSpPr>
      <xdr:spPr bwMode="auto">
        <a:xfrm>
          <a:off x="4305300" y="3179153"/>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45428</xdr:rowOff>
    </xdr:from>
    <xdr:to>
      <xdr:col>22</xdr:col>
      <xdr:colOff>114300</xdr:colOff>
      <xdr:row>18</xdr:row>
      <xdr:rowOff>50914</xdr:rowOff>
    </xdr:to>
    <xdr:cxnSp macro="">
      <xdr:nvCxnSpPr>
        <xdr:cNvPr id="56" name="直線コネクタ 55"/>
        <xdr:cNvCxnSpPr/>
      </xdr:nvCxnSpPr>
      <xdr:spPr bwMode="auto">
        <a:xfrm flipV="1">
          <a:off x="3606800" y="3179153"/>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33579</xdr:rowOff>
    </xdr:from>
    <xdr:to>
      <xdr:col>18</xdr:col>
      <xdr:colOff>177800</xdr:colOff>
      <xdr:row>18</xdr:row>
      <xdr:rowOff>50914</xdr:rowOff>
    </xdr:to>
    <xdr:cxnSp macro="">
      <xdr:nvCxnSpPr>
        <xdr:cNvPr id="59" name="直線コネクタ 58"/>
        <xdr:cNvCxnSpPr/>
      </xdr:nvCxnSpPr>
      <xdr:spPr bwMode="auto">
        <a:xfrm>
          <a:off x="2908300" y="3167304"/>
          <a:ext cx="6985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168269</xdr:rowOff>
    </xdr:from>
    <xdr:to>
      <xdr:col>29</xdr:col>
      <xdr:colOff>177800</xdr:colOff>
      <xdr:row>18</xdr:row>
      <xdr:rowOff>98419</xdr:rowOff>
    </xdr:to>
    <xdr:sp macro="" textlink="">
      <xdr:nvSpPr>
        <xdr:cNvPr id="69" name="楕円 68"/>
        <xdr:cNvSpPr/>
      </xdr:nvSpPr>
      <xdr:spPr bwMode="auto">
        <a:xfrm>
          <a:off x="5600700" y="3130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140346</xdr:rowOff>
    </xdr:from>
    <xdr:ext cx="762000" cy="259045"/>
    <xdr:sp macro="" textlink="">
      <xdr:nvSpPr>
        <xdr:cNvPr id="70" name="人口1人当たり決算額の推移該当値テキスト130"/>
        <xdr:cNvSpPr txBox="1"/>
      </xdr:nvSpPr>
      <xdr:spPr>
        <a:xfrm>
          <a:off x="5740400" y="3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18974</xdr:rowOff>
    </xdr:from>
    <xdr:to>
      <xdr:col>26</xdr:col>
      <xdr:colOff>101600</xdr:colOff>
      <xdr:row>18</xdr:row>
      <xdr:rowOff>120574</xdr:rowOff>
    </xdr:to>
    <xdr:sp macro="" textlink="">
      <xdr:nvSpPr>
        <xdr:cNvPr id="71" name="楕円 70"/>
        <xdr:cNvSpPr/>
      </xdr:nvSpPr>
      <xdr:spPr bwMode="auto">
        <a:xfrm>
          <a:off x="4953000" y="31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105351</xdr:rowOff>
    </xdr:from>
    <xdr:ext cx="736600" cy="259045"/>
    <xdr:sp macro="" textlink="">
      <xdr:nvSpPr>
        <xdr:cNvPr id="72" name="テキスト ボックス 71"/>
        <xdr:cNvSpPr txBox="1"/>
      </xdr:nvSpPr>
      <xdr:spPr>
        <a:xfrm>
          <a:off x="4622800" y="323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166078</xdr:rowOff>
    </xdr:from>
    <xdr:to>
      <xdr:col>22</xdr:col>
      <xdr:colOff>165100</xdr:colOff>
      <xdr:row>18</xdr:row>
      <xdr:rowOff>96228</xdr:rowOff>
    </xdr:to>
    <xdr:sp macro="" textlink="">
      <xdr:nvSpPr>
        <xdr:cNvPr id="73" name="楕円 72"/>
        <xdr:cNvSpPr/>
      </xdr:nvSpPr>
      <xdr:spPr bwMode="auto">
        <a:xfrm>
          <a:off x="4254500" y="312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81005</xdr:rowOff>
    </xdr:from>
    <xdr:ext cx="762000" cy="259045"/>
    <xdr:sp macro="" textlink="">
      <xdr:nvSpPr>
        <xdr:cNvPr id="74" name="テキスト ボックス 73"/>
        <xdr:cNvSpPr txBox="1"/>
      </xdr:nvSpPr>
      <xdr:spPr>
        <a:xfrm>
          <a:off x="3924300" y="32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114</xdr:rowOff>
    </xdr:from>
    <xdr:to>
      <xdr:col>19</xdr:col>
      <xdr:colOff>38100</xdr:colOff>
      <xdr:row>18</xdr:row>
      <xdr:rowOff>101714</xdr:rowOff>
    </xdr:to>
    <xdr:sp macro="" textlink="">
      <xdr:nvSpPr>
        <xdr:cNvPr id="75" name="楕円 74"/>
        <xdr:cNvSpPr/>
      </xdr:nvSpPr>
      <xdr:spPr bwMode="auto">
        <a:xfrm>
          <a:off x="3556000" y="3133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86491</xdr:rowOff>
    </xdr:from>
    <xdr:ext cx="762000" cy="259045"/>
    <xdr:sp macro="" textlink="">
      <xdr:nvSpPr>
        <xdr:cNvPr id="76" name="テキスト ボックス 75"/>
        <xdr:cNvSpPr txBox="1"/>
      </xdr:nvSpPr>
      <xdr:spPr>
        <a:xfrm>
          <a:off x="3225800" y="322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154229</xdr:rowOff>
    </xdr:from>
    <xdr:to>
      <xdr:col>15</xdr:col>
      <xdr:colOff>101600</xdr:colOff>
      <xdr:row>18</xdr:row>
      <xdr:rowOff>84379</xdr:rowOff>
    </xdr:to>
    <xdr:sp macro="" textlink="">
      <xdr:nvSpPr>
        <xdr:cNvPr id="77" name="楕円 76"/>
        <xdr:cNvSpPr/>
      </xdr:nvSpPr>
      <xdr:spPr bwMode="auto">
        <a:xfrm>
          <a:off x="2857500" y="3116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69156</xdr:rowOff>
    </xdr:from>
    <xdr:ext cx="762000" cy="259045"/>
    <xdr:sp macro="" textlink="">
      <xdr:nvSpPr>
        <xdr:cNvPr id="78" name="テキスト ボックス 77"/>
        <xdr:cNvSpPr txBox="1"/>
      </xdr:nvSpPr>
      <xdr:spPr>
        <a:xfrm>
          <a:off x="2527300" y="320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281044</xdr:rowOff>
    </xdr:from>
    <xdr:to>
      <xdr:col>29</xdr:col>
      <xdr:colOff>127000</xdr:colOff>
      <xdr:row>34</xdr:row>
      <xdr:rowOff>303904</xdr:rowOff>
    </xdr:to>
    <xdr:cxnSp macro="">
      <xdr:nvCxnSpPr>
        <xdr:cNvPr id="113" name="直線コネクタ 112"/>
        <xdr:cNvCxnSpPr/>
      </xdr:nvCxnSpPr>
      <xdr:spPr bwMode="auto">
        <a:xfrm>
          <a:off x="5003800" y="6548494"/>
          <a:ext cx="6477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223894</xdr:rowOff>
    </xdr:from>
    <xdr:to>
      <xdr:col>26</xdr:col>
      <xdr:colOff>50800</xdr:colOff>
      <xdr:row>34</xdr:row>
      <xdr:rowOff>281044</xdr:rowOff>
    </xdr:to>
    <xdr:cxnSp macro="">
      <xdr:nvCxnSpPr>
        <xdr:cNvPr id="116" name="直線コネクタ 115"/>
        <xdr:cNvCxnSpPr/>
      </xdr:nvCxnSpPr>
      <xdr:spPr bwMode="auto">
        <a:xfrm>
          <a:off x="4305300" y="6491344"/>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94180</xdr:rowOff>
    </xdr:from>
    <xdr:to>
      <xdr:col>22</xdr:col>
      <xdr:colOff>114300</xdr:colOff>
      <xdr:row>34</xdr:row>
      <xdr:rowOff>223894</xdr:rowOff>
    </xdr:to>
    <xdr:cxnSp macro="">
      <xdr:nvCxnSpPr>
        <xdr:cNvPr id="119" name="直線コネクタ 118"/>
        <xdr:cNvCxnSpPr/>
      </xdr:nvCxnSpPr>
      <xdr:spPr bwMode="auto">
        <a:xfrm>
          <a:off x="3606800" y="6361630"/>
          <a:ext cx="698500" cy="129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24881</xdr:rowOff>
    </xdr:from>
    <xdr:to>
      <xdr:col>18</xdr:col>
      <xdr:colOff>177800</xdr:colOff>
      <xdr:row>34</xdr:row>
      <xdr:rowOff>94180</xdr:rowOff>
    </xdr:to>
    <xdr:cxnSp macro="">
      <xdr:nvCxnSpPr>
        <xdr:cNvPr id="122" name="直線コネクタ 121"/>
        <xdr:cNvCxnSpPr/>
      </xdr:nvCxnSpPr>
      <xdr:spPr bwMode="auto">
        <a:xfrm>
          <a:off x="2908300" y="6292331"/>
          <a:ext cx="698500" cy="6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253104</xdr:rowOff>
    </xdr:from>
    <xdr:to>
      <xdr:col>29</xdr:col>
      <xdr:colOff>177800</xdr:colOff>
      <xdr:row>35</xdr:row>
      <xdr:rowOff>11804</xdr:rowOff>
    </xdr:to>
    <xdr:sp macro="" textlink="">
      <xdr:nvSpPr>
        <xdr:cNvPr id="132" name="楕円 131"/>
        <xdr:cNvSpPr/>
      </xdr:nvSpPr>
      <xdr:spPr bwMode="auto">
        <a:xfrm>
          <a:off x="5600700" y="652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98181</xdr:rowOff>
    </xdr:from>
    <xdr:ext cx="762000" cy="259045"/>
    <xdr:sp macro="" textlink="">
      <xdr:nvSpPr>
        <xdr:cNvPr id="133" name="人口1人当たり決算額の推移該当値テキスト445"/>
        <xdr:cNvSpPr txBox="1"/>
      </xdr:nvSpPr>
      <xdr:spPr>
        <a:xfrm>
          <a:off x="5740400" y="636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230244</xdr:rowOff>
    </xdr:from>
    <xdr:to>
      <xdr:col>26</xdr:col>
      <xdr:colOff>101600</xdr:colOff>
      <xdr:row>34</xdr:row>
      <xdr:rowOff>331843</xdr:rowOff>
    </xdr:to>
    <xdr:sp macro="" textlink="">
      <xdr:nvSpPr>
        <xdr:cNvPr id="134" name="楕円 133"/>
        <xdr:cNvSpPr/>
      </xdr:nvSpPr>
      <xdr:spPr bwMode="auto">
        <a:xfrm>
          <a:off x="4953000" y="649769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342021</xdr:rowOff>
    </xdr:from>
    <xdr:ext cx="736600" cy="259045"/>
    <xdr:sp macro="" textlink="">
      <xdr:nvSpPr>
        <xdr:cNvPr id="135" name="テキスト ボックス 134"/>
        <xdr:cNvSpPr txBox="1"/>
      </xdr:nvSpPr>
      <xdr:spPr>
        <a:xfrm>
          <a:off x="4622800" y="626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173094</xdr:rowOff>
    </xdr:from>
    <xdr:to>
      <xdr:col>22</xdr:col>
      <xdr:colOff>165100</xdr:colOff>
      <xdr:row>34</xdr:row>
      <xdr:rowOff>274693</xdr:rowOff>
    </xdr:to>
    <xdr:sp macro="" textlink="">
      <xdr:nvSpPr>
        <xdr:cNvPr id="136" name="楕円 135"/>
        <xdr:cNvSpPr/>
      </xdr:nvSpPr>
      <xdr:spPr bwMode="auto">
        <a:xfrm>
          <a:off x="4254500" y="64405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284871</xdr:rowOff>
    </xdr:from>
    <xdr:ext cx="762000" cy="259045"/>
    <xdr:sp macro="" textlink="">
      <xdr:nvSpPr>
        <xdr:cNvPr id="137" name="テキスト ボックス 136"/>
        <xdr:cNvSpPr txBox="1"/>
      </xdr:nvSpPr>
      <xdr:spPr>
        <a:xfrm>
          <a:off x="3924300" y="620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43380</xdr:rowOff>
    </xdr:from>
    <xdr:to>
      <xdr:col>19</xdr:col>
      <xdr:colOff>38100</xdr:colOff>
      <xdr:row>34</xdr:row>
      <xdr:rowOff>144980</xdr:rowOff>
    </xdr:to>
    <xdr:sp macro="" textlink="">
      <xdr:nvSpPr>
        <xdr:cNvPr id="138" name="楕円 137"/>
        <xdr:cNvSpPr/>
      </xdr:nvSpPr>
      <xdr:spPr bwMode="auto">
        <a:xfrm>
          <a:off x="3556000" y="631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155157</xdr:rowOff>
    </xdr:from>
    <xdr:ext cx="762000" cy="259045"/>
    <xdr:sp macro="" textlink="">
      <xdr:nvSpPr>
        <xdr:cNvPr id="139" name="テキスト ボックス 138"/>
        <xdr:cNvSpPr txBox="1"/>
      </xdr:nvSpPr>
      <xdr:spPr>
        <a:xfrm>
          <a:off x="3225800" y="607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316981</xdr:rowOff>
    </xdr:from>
    <xdr:to>
      <xdr:col>15</xdr:col>
      <xdr:colOff>101600</xdr:colOff>
      <xdr:row>34</xdr:row>
      <xdr:rowOff>75681</xdr:rowOff>
    </xdr:to>
    <xdr:sp macro="" textlink="">
      <xdr:nvSpPr>
        <xdr:cNvPr id="140" name="楕円 139"/>
        <xdr:cNvSpPr/>
      </xdr:nvSpPr>
      <xdr:spPr bwMode="auto">
        <a:xfrm>
          <a:off x="2857500" y="624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85858</xdr:rowOff>
    </xdr:from>
    <xdr:ext cx="762000" cy="259045"/>
    <xdr:sp macro="" textlink="">
      <xdr:nvSpPr>
        <xdr:cNvPr id="141" name="テキスト ボックス 140"/>
        <xdr:cNvSpPr txBox="1"/>
      </xdr:nvSpPr>
      <xdr:spPr>
        <a:xfrm>
          <a:off x="2527300" y="601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78,596
24.26
35,884,413
34,794,903
946,479
15,852,370
30,065,298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19114</xdr:rowOff>
    </xdr:from>
    <xdr:to>
      <xdr:col>24</xdr:col>
      <xdr:colOff>63500</xdr:colOff>
      <xdr:row>38</xdr:row>
      <xdr:rowOff>64033</xdr:rowOff>
    </xdr:to>
    <xdr:cxnSp macro="">
      <xdr:nvCxnSpPr>
        <xdr:cNvPr id="61" name="直線コネクタ 60"/>
        <xdr:cNvCxnSpPr/>
      </xdr:nvCxnSpPr>
      <xdr:spPr>
        <a:xfrm flipV="1">
          <a:off x="3797300" y="6534214"/>
          <a:ext cx="8382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64033</xdr:rowOff>
    </xdr:from>
    <xdr:to>
      <xdr:col>19</xdr:col>
      <xdr:colOff>177800</xdr:colOff>
      <xdr:row>38</xdr:row>
      <xdr:rowOff>102115</xdr:rowOff>
    </xdr:to>
    <xdr:cxnSp macro="">
      <xdr:nvCxnSpPr>
        <xdr:cNvPr id="64" name="直線コネクタ 63"/>
        <xdr:cNvCxnSpPr/>
      </xdr:nvCxnSpPr>
      <xdr:spPr>
        <a:xfrm flipV="1">
          <a:off x="2908300" y="6579133"/>
          <a:ext cx="889000" cy="3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63462</xdr:rowOff>
    </xdr:from>
    <xdr:to>
      <xdr:col>15</xdr:col>
      <xdr:colOff>50800</xdr:colOff>
      <xdr:row>38</xdr:row>
      <xdr:rowOff>102115</xdr:rowOff>
    </xdr:to>
    <xdr:cxnSp macro="">
      <xdr:nvCxnSpPr>
        <xdr:cNvPr id="67" name="直線コネクタ 66"/>
        <xdr:cNvCxnSpPr/>
      </xdr:nvCxnSpPr>
      <xdr:spPr>
        <a:xfrm>
          <a:off x="2019300" y="6578562"/>
          <a:ext cx="889000" cy="3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134842</xdr:rowOff>
    </xdr:from>
    <xdr:to>
      <xdr:col>10</xdr:col>
      <xdr:colOff>114300</xdr:colOff>
      <xdr:row>38</xdr:row>
      <xdr:rowOff>63462</xdr:rowOff>
    </xdr:to>
    <xdr:cxnSp macro="">
      <xdr:nvCxnSpPr>
        <xdr:cNvPr id="70" name="直線コネクタ 69"/>
        <xdr:cNvCxnSpPr/>
      </xdr:nvCxnSpPr>
      <xdr:spPr>
        <a:xfrm>
          <a:off x="1130300" y="6478492"/>
          <a:ext cx="889000" cy="10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139764</xdr:rowOff>
    </xdr:from>
    <xdr:to>
      <xdr:col>24</xdr:col>
      <xdr:colOff>114300</xdr:colOff>
      <xdr:row>38</xdr:row>
      <xdr:rowOff>69914</xdr:rowOff>
    </xdr:to>
    <xdr:sp macro="" textlink="">
      <xdr:nvSpPr>
        <xdr:cNvPr id="80" name="楕円 79"/>
        <xdr:cNvSpPr/>
      </xdr:nvSpPr>
      <xdr:spPr>
        <a:xfrm>
          <a:off x="45847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118191</xdr:rowOff>
    </xdr:from>
    <xdr:ext cx="534377" cy="259045"/>
    <xdr:sp macro="" textlink="">
      <xdr:nvSpPr>
        <xdr:cNvPr id="81" name="人件費該当値テキスト"/>
        <xdr:cNvSpPr txBox="1"/>
      </xdr:nvSpPr>
      <xdr:spPr>
        <a:xfrm>
          <a:off x="4686300" y="64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13233</xdr:rowOff>
    </xdr:from>
    <xdr:to>
      <xdr:col>20</xdr:col>
      <xdr:colOff>38100</xdr:colOff>
      <xdr:row>38</xdr:row>
      <xdr:rowOff>114833</xdr:rowOff>
    </xdr:to>
    <xdr:sp macro="" textlink="">
      <xdr:nvSpPr>
        <xdr:cNvPr id="82" name="楕円 81"/>
        <xdr:cNvSpPr/>
      </xdr:nvSpPr>
      <xdr:spPr>
        <a:xfrm>
          <a:off x="3746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105960</xdr:rowOff>
    </xdr:from>
    <xdr:ext cx="534377" cy="259045"/>
    <xdr:sp macro="" textlink="">
      <xdr:nvSpPr>
        <xdr:cNvPr id="83" name="テキスト ボックス 82"/>
        <xdr:cNvSpPr txBox="1"/>
      </xdr:nvSpPr>
      <xdr:spPr>
        <a:xfrm>
          <a:off x="3530111" y="6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51315</xdr:rowOff>
    </xdr:from>
    <xdr:to>
      <xdr:col>15</xdr:col>
      <xdr:colOff>101600</xdr:colOff>
      <xdr:row>38</xdr:row>
      <xdr:rowOff>152915</xdr:rowOff>
    </xdr:to>
    <xdr:sp macro="" textlink="">
      <xdr:nvSpPr>
        <xdr:cNvPr id="84" name="楕円 83"/>
        <xdr:cNvSpPr/>
      </xdr:nvSpPr>
      <xdr:spPr>
        <a:xfrm>
          <a:off x="2857500" y="65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144042</xdr:rowOff>
    </xdr:from>
    <xdr:ext cx="534377" cy="259045"/>
    <xdr:sp macro="" textlink="">
      <xdr:nvSpPr>
        <xdr:cNvPr id="85" name="テキスト ボックス 84"/>
        <xdr:cNvSpPr txBox="1"/>
      </xdr:nvSpPr>
      <xdr:spPr>
        <a:xfrm>
          <a:off x="2641111" y="66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12662</xdr:rowOff>
    </xdr:from>
    <xdr:to>
      <xdr:col>10</xdr:col>
      <xdr:colOff>165100</xdr:colOff>
      <xdr:row>38</xdr:row>
      <xdr:rowOff>114262</xdr:rowOff>
    </xdr:to>
    <xdr:sp macro="" textlink="">
      <xdr:nvSpPr>
        <xdr:cNvPr id="86" name="楕円 85"/>
        <xdr:cNvSpPr/>
      </xdr:nvSpPr>
      <xdr:spPr>
        <a:xfrm>
          <a:off x="1968500" y="65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105389</xdr:rowOff>
    </xdr:from>
    <xdr:ext cx="534377" cy="259045"/>
    <xdr:sp macro="" textlink="">
      <xdr:nvSpPr>
        <xdr:cNvPr id="87" name="テキスト ボックス 86"/>
        <xdr:cNvSpPr txBox="1"/>
      </xdr:nvSpPr>
      <xdr:spPr>
        <a:xfrm>
          <a:off x="1752111" y="66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84042</xdr:rowOff>
    </xdr:from>
    <xdr:to>
      <xdr:col>6</xdr:col>
      <xdr:colOff>38100</xdr:colOff>
      <xdr:row>38</xdr:row>
      <xdr:rowOff>14192</xdr:rowOff>
    </xdr:to>
    <xdr:sp macro="" textlink="">
      <xdr:nvSpPr>
        <xdr:cNvPr id="88" name="楕円 87"/>
        <xdr:cNvSpPr/>
      </xdr:nvSpPr>
      <xdr:spPr>
        <a:xfrm>
          <a:off x="10795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5319</xdr:rowOff>
    </xdr:from>
    <xdr:ext cx="534377" cy="259045"/>
    <xdr:sp macro="" textlink="">
      <xdr:nvSpPr>
        <xdr:cNvPr id="89" name="テキスト ボックス 88"/>
        <xdr:cNvSpPr txBox="1"/>
      </xdr:nvSpPr>
      <xdr:spPr>
        <a:xfrm>
          <a:off x="863111" y="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136431</xdr:rowOff>
    </xdr:from>
    <xdr:to>
      <xdr:col>24</xdr:col>
      <xdr:colOff>63500</xdr:colOff>
      <xdr:row>58</xdr:row>
      <xdr:rowOff>56032</xdr:rowOff>
    </xdr:to>
    <xdr:cxnSp macro="">
      <xdr:nvCxnSpPr>
        <xdr:cNvPr id="117" name="直線コネクタ 116"/>
        <xdr:cNvCxnSpPr/>
      </xdr:nvCxnSpPr>
      <xdr:spPr>
        <a:xfrm flipV="1">
          <a:off x="3797300" y="9909081"/>
          <a:ext cx="838200" cy="9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56032</xdr:rowOff>
    </xdr:from>
    <xdr:to>
      <xdr:col>19</xdr:col>
      <xdr:colOff>177800</xdr:colOff>
      <xdr:row>59</xdr:row>
      <xdr:rowOff>9696</xdr:rowOff>
    </xdr:to>
    <xdr:cxnSp macro="">
      <xdr:nvCxnSpPr>
        <xdr:cNvPr id="120" name="直線コネクタ 119"/>
        <xdr:cNvCxnSpPr/>
      </xdr:nvCxnSpPr>
      <xdr:spPr>
        <a:xfrm flipV="1">
          <a:off x="2908300" y="10000132"/>
          <a:ext cx="889000" cy="1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9696</xdr:rowOff>
    </xdr:from>
    <xdr:to>
      <xdr:col>15</xdr:col>
      <xdr:colOff>50800</xdr:colOff>
      <xdr:row>59</xdr:row>
      <xdr:rowOff>24897</xdr:rowOff>
    </xdr:to>
    <xdr:cxnSp macro="">
      <xdr:nvCxnSpPr>
        <xdr:cNvPr id="123" name="直線コネクタ 122"/>
        <xdr:cNvCxnSpPr/>
      </xdr:nvCxnSpPr>
      <xdr:spPr>
        <a:xfrm flipV="1">
          <a:off x="2019300" y="10125246"/>
          <a:ext cx="889000" cy="1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17285</xdr:rowOff>
    </xdr:from>
    <xdr:to>
      <xdr:col>10</xdr:col>
      <xdr:colOff>114300</xdr:colOff>
      <xdr:row>59</xdr:row>
      <xdr:rowOff>24897</xdr:rowOff>
    </xdr:to>
    <xdr:cxnSp macro="">
      <xdr:nvCxnSpPr>
        <xdr:cNvPr id="126" name="直線コネクタ 125"/>
        <xdr:cNvCxnSpPr/>
      </xdr:nvCxnSpPr>
      <xdr:spPr>
        <a:xfrm>
          <a:off x="1130300" y="10132835"/>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85631</xdr:rowOff>
    </xdr:from>
    <xdr:to>
      <xdr:col>24</xdr:col>
      <xdr:colOff>114300</xdr:colOff>
      <xdr:row>58</xdr:row>
      <xdr:rowOff>15781</xdr:rowOff>
    </xdr:to>
    <xdr:sp macro="" textlink="">
      <xdr:nvSpPr>
        <xdr:cNvPr id="136" name="楕円 135"/>
        <xdr:cNvSpPr/>
      </xdr:nvSpPr>
      <xdr:spPr>
        <a:xfrm>
          <a:off x="4584700" y="98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558</xdr:rowOff>
    </xdr:from>
    <xdr:ext cx="534377" cy="259045"/>
    <xdr:sp macro="" textlink="">
      <xdr:nvSpPr>
        <xdr:cNvPr id="137" name="物件費該当値テキスト"/>
        <xdr:cNvSpPr txBox="1"/>
      </xdr:nvSpPr>
      <xdr:spPr>
        <a:xfrm>
          <a:off x="4686300" y="977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5232</xdr:rowOff>
    </xdr:from>
    <xdr:to>
      <xdr:col>20</xdr:col>
      <xdr:colOff>38100</xdr:colOff>
      <xdr:row>58</xdr:row>
      <xdr:rowOff>106832</xdr:rowOff>
    </xdr:to>
    <xdr:sp macro="" textlink="">
      <xdr:nvSpPr>
        <xdr:cNvPr id="138" name="楕円 137"/>
        <xdr:cNvSpPr/>
      </xdr:nvSpPr>
      <xdr:spPr>
        <a:xfrm>
          <a:off x="3746500" y="9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97959</xdr:rowOff>
    </xdr:from>
    <xdr:ext cx="534377" cy="259045"/>
    <xdr:sp macro="" textlink="">
      <xdr:nvSpPr>
        <xdr:cNvPr id="139" name="テキスト ボックス 138"/>
        <xdr:cNvSpPr txBox="1"/>
      </xdr:nvSpPr>
      <xdr:spPr>
        <a:xfrm>
          <a:off x="3530111" y="100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130346</xdr:rowOff>
    </xdr:from>
    <xdr:to>
      <xdr:col>15</xdr:col>
      <xdr:colOff>101600</xdr:colOff>
      <xdr:row>59</xdr:row>
      <xdr:rowOff>60496</xdr:rowOff>
    </xdr:to>
    <xdr:sp macro="" textlink="">
      <xdr:nvSpPr>
        <xdr:cNvPr id="140" name="楕円 139"/>
        <xdr:cNvSpPr/>
      </xdr:nvSpPr>
      <xdr:spPr>
        <a:xfrm>
          <a:off x="2857500" y="100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51623</xdr:rowOff>
    </xdr:from>
    <xdr:ext cx="534377" cy="259045"/>
    <xdr:sp macro="" textlink="">
      <xdr:nvSpPr>
        <xdr:cNvPr id="141" name="テキスト ボックス 140"/>
        <xdr:cNvSpPr txBox="1"/>
      </xdr:nvSpPr>
      <xdr:spPr>
        <a:xfrm>
          <a:off x="2641111" y="1016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145547</xdr:rowOff>
    </xdr:from>
    <xdr:to>
      <xdr:col>10</xdr:col>
      <xdr:colOff>165100</xdr:colOff>
      <xdr:row>59</xdr:row>
      <xdr:rowOff>75697</xdr:rowOff>
    </xdr:to>
    <xdr:sp macro="" textlink="">
      <xdr:nvSpPr>
        <xdr:cNvPr id="142" name="楕円 141"/>
        <xdr:cNvSpPr/>
      </xdr:nvSpPr>
      <xdr:spPr>
        <a:xfrm>
          <a:off x="1968500" y="1008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66824</xdr:rowOff>
    </xdr:from>
    <xdr:ext cx="534377" cy="259045"/>
    <xdr:sp macro="" textlink="">
      <xdr:nvSpPr>
        <xdr:cNvPr id="143" name="テキスト ボックス 142"/>
        <xdr:cNvSpPr txBox="1"/>
      </xdr:nvSpPr>
      <xdr:spPr>
        <a:xfrm>
          <a:off x="1752111" y="101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137935</xdr:rowOff>
    </xdr:from>
    <xdr:to>
      <xdr:col>6</xdr:col>
      <xdr:colOff>38100</xdr:colOff>
      <xdr:row>59</xdr:row>
      <xdr:rowOff>68085</xdr:rowOff>
    </xdr:to>
    <xdr:sp macro="" textlink="">
      <xdr:nvSpPr>
        <xdr:cNvPr id="144" name="楕円 143"/>
        <xdr:cNvSpPr/>
      </xdr:nvSpPr>
      <xdr:spPr>
        <a:xfrm>
          <a:off x="1079500" y="100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59212</xdr:rowOff>
    </xdr:from>
    <xdr:ext cx="534377" cy="259045"/>
    <xdr:sp macro="" textlink="">
      <xdr:nvSpPr>
        <xdr:cNvPr id="145" name="テキスト ボックス 144"/>
        <xdr:cNvSpPr txBox="1"/>
      </xdr:nvSpPr>
      <xdr:spPr>
        <a:xfrm>
          <a:off x="863111" y="101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97501</xdr:rowOff>
    </xdr:from>
    <xdr:to>
      <xdr:col>24</xdr:col>
      <xdr:colOff>63500</xdr:colOff>
      <xdr:row>78</xdr:row>
      <xdr:rowOff>100243</xdr:rowOff>
    </xdr:to>
    <xdr:cxnSp macro="">
      <xdr:nvCxnSpPr>
        <xdr:cNvPr id="172" name="直線コネクタ 171"/>
        <xdr:cNvCxnSpPr/>
      </xdr:nvCxnSpPr>
      <xdr:spPr>
        <a:xfrm flipV="1">
          <a:off x="3797300" y="13470601"/>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93797</xdr:rowOff>
    </xdr:from>
    <xdr:to>
      <xdr:col>19</xdr:col>
      <xdr:colOff>177800</xdr:colOff>
      <xdr:row>78</xdr:row>
      <xdr:rowOff>100243</xdr:rowOff>
    </xdr:to>
    <xdr:cxnSp macro="">
      <xdr:nvCxnSpPr>
        <xdr:cNvPr id="175" name="直線コネクタ 174"/>
        <xdr:cNvCxnSpPr/>
      </xdr:nvCxnSpPr>
      <xdr:spPr>
        <a:xfrm>
          <a:off x="2908300" y="13466897"/>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93797</xdr:rowOff>
    </xdr:from>
    <xdr:to>
      <xdr:col>15</xdr:col>
      <xdr:colOff>50800</xdr:colOff>
      <xdr:row>78</xdr:row>
      <xdr:rowOff>94346</xdr:rowOff>
    </xdr:to>
    <xdr:cxnSp macro="">
      <xdr:nvCxnSpPr>
        <xdr:cNvPr id="178" name="直線コネクタ 177"/>
        <xdr:cNvCxnSpPr/>
      </xdr:nvCxnSpPr>
      <xdr:spPr>
        <a:xfrm flipV="1">
          <a:off x="2019300" y="1346689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87945</xdr:rowOff>
    </xdr:from>
    <xdr:to>
      <xdr:col>10</xdr:col>
      <xdr:colOff>114300</xdr:colOff>
      <xdr:row>78</xdr:row>
      <xdr:rowOff>94346</xdr:rowOff>
    </xdr:to>
    <xdr:cxnSp macro="">
      <xdr:nvCxnSpPr>
        <xdr:cNvPr id="181" name="直線コネクタ 180"/>
        <xdr:cNvCxnSpPr/>
      </xdr:nvCxnSpPr>
      <xdr:spPr>
        <a:xfrm>
          <a:off x="1130300" y="134610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46701</xdr:rowOff>
    </xdr:from>
    <xdr:to>
      <xdr:col>24</xdr:col>
      <xdr:colOff>114300</xdr:colOff>
      <xdr:row>78</xdr:row>
      <xdr:rowOff>148301</xdr:rowOff>
    </xdr:to>
    <xdr:sp macro="" textlink="">
      <xdr:nvSpPr>
        <xdr:cNvPr id="191" name="楕円 190"/>
        <xdr:cNvSpPr/>
      </xdr:nvSpPr>
      <xdr:spPr>
        <a:xfrm>
          <a:off x="4584700" y="134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133078</xdr:rowOff>
    </xdr:from>
    <xdr:ext cx="378565" cy="259045"/>
    <xdr:sp macro="" textlink="">
      <xdr:nvSpPr>
        <xdr:cNvPr id="192" name="維持補修費該当値テキスト"/>
        <xdr:cNvSpPr txBox="1"/>
      </xdr:nvSpPr>
      <xdr:spPr>
        <a:xfrm>
          <a:off x="4686300" y="1333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49443</xdr:rowOff>
    </xdr:from>
    <xdr:to>
      <xdr:col>20</xdr:col>
      <xdr:colOff>38100</xdr:colOff>
      <xdr:row>78</xdr:row>
      <xdr:rowOff>151043</xdr:rowOff>
    </xdr:to>
    <xdr:sp macro="" textlink="">
      <xdr:nvSpPr>
        <xdr:cNvPr id="193" name="楕円 192"/>
        <xdr:cNvSpPr/>
      </xdr:nvSpPr>
      <xdr:spPr>
        <a:xfrm>
          <a:off x="3746500" y="134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142170</xdr:rowOff>
    </xdr:from>
    <xdr:ext cx="378565" cy="259045"/>
    <xdr:sp macro="" textlink="">
      <xdr:nvSpPr>
        <xdr:cNvPr id="194" name="テキスト ボックス 193"/>
        <xdr:cNvSpPr txBox="1"/>
      </xdr:nvSpPr>
      <xdr:spPr>
        <a:xfrm>
          <a:off x="3608017" y="1351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42997</xdr:rowOff>
    </xdr:from>
    <xdr:to>
      <xdr:col>15</xdr:col>
      <xdr:colOff>101600</xdr:colOff>
      <xdr:row>78</xdr:row>
      <xdr:rowOff>144597</xdr:rowOff>
    </xdr:to>
    <xdr:sp macro="" textlink="">
      <xdr:nvSpPr>
        <xdr:cNvPr id="195" name="楕円 194"/>
        <xdr:cNvSpPr/>
      </xdr:nvSpPr>
      <xdr:spPr>
        <a:xfrm>
          <a:off x="28575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135724</xdr:rowOff>
    </xdr:from>
    <xdr:ext cx="469744" cy="259045"/>
    <xdr:sp macro="" textlink="">
      <xdr:nvSpPr>
        <xdr:cNvPr id="196" name="テキスト ボックス 195"/>
        <xdr:cNvSpPr txBox="1"/>
      </xdr:nvSpPr>
      <xdr:spPr>
        <a:xfrm>
          <a:off x="2673428" y="135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43546</xdr:rowOff>
    </xdr:from>
    <xdr:to>
      <xdr:col>10</xdr:col>
      <xdr:colOff>165100</xdr:colOff>
      <xdr:row>78</xdr:row>
      <xdr:rowOff>145146</xdr:rowOff>
    </xdr:to>
    <xdr:sp macro="" textlink="">
      <xdr:nvSpPr>
        <xdr:cNvPr id="197" name="楕円 196"/>
        <xdr:cNvSpPr/>
      </xdr:nvSpPr>
      <xdr:spPr>
        <a:xfrm>
          <a:off x="1968500" y="134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136273</xdr:rowOff>
    </xdr:from>
    <xdr:ext cx="378565" cy="259045"/>
    <xdr:sp macro="" textlink="">
      <xdr:nvSpPr>
        <xdr:cNvPr id="198" name="テキスト ボックス 197"/>
        <xdr:cNvSpPr txBox="1"/>
      </xdr:nvSpPr>
      <xdr:spPr>
        <a:xfrm>
          <a:off x="1830017" y="13509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37145</xdr:rowOff>
    </xdr:from>
    <xdr:to>
      <xdr:col>6</xdr:col>
      <xdr:colOff>38100</xdr:colOff>
      <xdr:row>78</xdr:row>
      <xdr:rowOff>138745</xdr:rowOff>
    </xdr:to>
    <xdr:sp macro="" textlink="">
      <xdr:nvSpPr>
        <xdr:cNvPr id="199" name="楕円 198"/>
        <xdr:cNvSpPr/>
      </xdr:nvSpPr>
      <xdr:spPr>
        <a:xfrm>
          <a:off x="1079500" y="134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129872</xdr:rowOff>
    </xdr:from>
    <xdr:ext cx="469744" cy="259045"/>
    <xdr:sp macro="" textlink="">
      <xdr:nvSpPr>
        <xdr:cNvPr id="200" name="テキスト ボックス 199"/>
        <xdr:cNvSpPr txBox="1"/>
      </xdr:nvSpPr>
      <xdr:spPr>
        <a:xfrm>
          <a:off x="895428" y="1350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102654</xdr:rowOff>
    </xdr:from>
    <xdr:to>
      <xdr:col>24</xdr:col>
      <xdr:colOff>63500</xdr:colOff>
      <xdr:row>97</xdr:row>
      <xdr:rowOff>160262</xdr:rowOff>
    </xdr:to>
    <xdr:cxnSp macro="">
      <xdr:nvCxnSpPr>
        <xdr:cNvPr id="230" name="直線コネクタ 229"/>
        <xdr:cNvCxnSpPr/>
      </xdr:nvCxnSpPr>
      <xdr:spPr>
        <a:xfrm flipV="1">
          <a:off x="3797300" y="16733304"/>
          <a:ext cx="8382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160262</xdr:rowOff>
    </xdr:from>
    <xdr:to>
      <xdr:col>19</xdr:col>
      <xdr:colOff>177800</xdr:colOff>
      <xdr:row>98</xdr:row>
      <xdr:rowOff>49961</xdr:rowOff>
    </xdr:to>
    <xdr:cxnSp macro="">
      <xdr:nvCxnSpPr>
        <xdr:cNvPr id="233" name="直線コネクタ 232"/>
        <xdr:cNvCxnSpPr/>
      </xdr:nvCxnSpPr>
      <xdr:spPr>
        <a:xfrm flipV="1">
          <a:off x="2908300" y="16790912"/>
          <a:ext cx="889000" cy="6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37325</xdr:rowOff>
    </xdr:from>
    <xdr:to>
      <xdr:col>15</xdr:col>
      <xdr:colOff>50800</xdr:colOff>
      <xdr:row>98</xdr:row>
      <xdr:rowOff>49961</xdr:rowOff>
    </xdr:to>
    <xdr:cxnSp macro="">
      <xdr:nvCxnSpPr>
        <xdr:cNvPr id="236" name="直線コネクタ 235"/>
        <xdr:cNvCxnSpPr/>
      </xdr:nvCxnSpPr>
      <xdr:spPr>
        <a:xfrm>
          <a:off x="2019300" y="16839425"/>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37325</xdr:rowOff>
    </xdr:from>
    <xdr:to>
      <xdr:col>10</xdr:col>
      <xdr:colOff>114300</xdr:colOff>
      <xdr:row>98</xdr:row>
      <xdr:rowOff>68123</xdr:rowOff>
    </xdr:to>
    <xdr:cxnSp macro="">
      <xdr:nvCxnSpPr>
        <xdr:cNvPr id="239" name="直線コネクタ 238"/>
        <xdr:cNvCxnSpPr/>
      </xdr:nvCxnSpPr>
      <xdr:spPr>
        <a:xfrm flipV="1">
          <a:off x="1130300" y="16839425"/>
          <a:ext cx="889000" cy="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51854</xdr:rowOff>
    </xdr:from>
    <xdr:to>
      <xdr:col>24</xdr:col>
      <xdr:colOff>114300</xdr:colOff>
      <xdr:row>97</xdr:row>
      <xdr:rowOff>153454</xdr:rowOff>
    </xdr:to>
    <xdr:sp macro="" textlink="">
      <xdr:nvSpPr>
        <xdr:cNvPr id="249" name="楕円 248"/>
        <xdr:cNvSpPr/>
      </xdr:nvSpPr>
      <xdr:spPr>
        <a:xfrm>
          <a:off x="4584700" y="166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30281</xdr:rowOff>
    </xdr:from>
    <xdr:ext cx="534377" cy="259045"/>
    <xdr:sp macro="" textlink="">
      <xdr:nvSpPr>
        <xdr:cNvPr id="250" name="扶助費該当値テキスト"/>
        <xdr:cNvSpPr txBox="1"/>
      </xdr:nvSpPr>
      <xdr:spPr>
        <a:xfrm>
          <a:off x="4686300" y="166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109462</xdr:rowOff>
    </xdr:from>
    <xdr:to>
      <xdr:col>20</xdr:col>
      <xdr:colOff>38100</xdr:colOff>
      <xdr:row>98</xdr:row>
      <xdr:rowOff>39612</xdr:rowOff>
    </xdr:to>
    <xdr:sp macro="" textlink="">
      <xdr:nvSpPr>
        <xdr:cNvPr id="251" name="楕円 250"/>
        <xdr:cNvSpPr/>
      </xdr:nvSpPr>
      <xdr:spPr>
        <a:xfrm>
          <a:off x="3746500" y="167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30739</xdr:rowOff>
    </xdr:from>
    <xdr:ext cx="534377" cy="259045"/>
    <xdr:sp macro="" textlink="">
      <xdr:nvSpPr>
        <xdr:cNvPr id="252" name="テキスト ボックス 251"/>
        <xdr:cNvSpPr txBox="1"/>
      </xdr:nvSpPr>
      <xdr:spPr>
        <a:xfrm>
          <a:off x="3530111" y="1683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170611</xdr:rowOff>
    </xdr:from>
    <xdr:to>
      <xdr:col>15</xdr:col>
      <xdr:colOff>101600</xdr:colOff>
      <xdr:row>98</xdr:row>
      <xdr:rowOff>100761</xdr:rowOff>
    </xdr:to>
    <xdr:sp macro="" textlink="">
      <xdr:nvSpPr>
        <xdr:cNvPr id="253" name="楕円 252"/>
        <xdr:cNvSpPr/>
      </xdr:nvSpPr>
      <xdr:spPr>
        <a:xfrm>
          <a:off x="2857500" y="168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91888</xdr:rowOff>
    </xdr:from>
    <xdr:ext cx="534377" cy="259045"/>
    <xdr:sp macro="" textlink="">
      <xdr:nvSpPr>
        <xdr:cNvPr id="254" name="テキスト ボックス 253"/>
        <xdr:cNvSpPr txBox="1"/>
      </xdr:nvSpPr>
      <xdr:spPr>
        <a:xfrm>
          <a:off x="2641111" y="168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157975</xdr:rowOff>
    </xdr:from>
    <xdr:to>
      <xdr:col>10</xdr:col>
      <xdr:colOff>165100</xdr:colOff>
      <xdr:row>98</xdr:row>
      <xdr:rowOff>88125</xdr:rowOff>
    </xdr:to>
    <xdr:sp macro="" textlink="">
      <xdr:nvSpPr>
        <xdr:cNvPr id="255" name="楕円 254"/>
        <xdr:cNvSpPr/>
      </xdr:nvSpPr>
      <xdr:spPr>
        <a:xfrm>
          <a:off x="1968500" y="167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79252</xdr:rowOff>
    </xdr:from>
    <xdr:ext cx="534377" cy="259045"/>
    <xdr:sp macro="" textlink="">
      <xdr:nvSpPr>
        <xdr:cNvPr id="256" name="テキスト ボックス 255"/>
        <xdr:cNvSpPr txBox="1"/>
      </xdr:nvSpPr>
      <xdr:spPr>
        <a:xfrm>
          <a:off x="1752111" y="168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17323</xdr:rowOff>
    </xdr:from>
    <xdr:to>
      <xdr:col>6</xdr:col>
      <xdr:colOff>38100</xdr:colOff>
      <xdr:row>98</xdr:row>
      <xdr:rowOff>118923</xdr:rowOff>
    </xdr:to>
    <xdr:sp macro="" textlink="">
      <xdr:nvSpPr>
        <xdr:cNvPr id="257" name="楕円 256"/>
        <xdr:cNvSpPr/>
      </xdr:nvSpPr>
      <xdr:spPr>
        <a:xfrm>
          <a:off x="1079500" y="168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110050</xdr:rowOff>
    </xdr:from>
    <xdr:ext cx="534377" cy="259045"/>
    <xdr:sp macro="" textlink="">
      <xdr:nvSpPr>
        <xdr:cNvPr id="258" name="テキスト ボックス 257"/>
        <xdr:cNvSpPr txBox="1"/>
      </xdr:nvSpPr>
      <xdr:spPr>
        <a:xfrm>
          <a:off x="863111" y="169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7802</xdr:rowOff>
    </xdr:from>
    <xdr:to>
      <xdr:col>55</xdr:col>
      <xdr:colOff>0</xdr:colOff>
      <xdr:row>37</xdr:row>
      <xdr:rowOff>147285</xdr:rowOff>
    </xdr:to>
    <xdr:cxnSp macro="">
      <xdr:nvCxnSpPr>
        <xdr:cNvPr id="285" name="直線コネクタ 284"/>
        <xdr:cNvCxnSpPr/>
      </xdr:nvCxnSpPr>
      <xdr:spPr>
        <a:xfrm flipV="1">
          <a:off x="9639300" y="6008552"/>
          <a:ext cx="838200" cy="48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125289</xdr:rowOff>
    </xdr:from>
    <xdr:to>
      <xdr:col>50</xdr:col>
      <xdr:colOff>114300</xdr:colOff>
      <xdr:row>37</xdr:row>
      <xdr:rowOff>147285</xdr:rowOff>
    </xdr:to>
    <xdr:cxnSp macro="">
      <xdr:nvCxnSpPr>
        <xdr:cNvPr id="288" name="直線コネクタ 287"/>
        <xdr:cNvCxnSpPr/>
      </xdr:nvCxnSpPr>
      <xdr:spPr>
        <a:xfrm>
          <a:off x="8750300" y="6468939"/>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125289</xdr:rowOff>
    </xdr:from>
    <xdr:to>
      <xdr:col>45</xdr:col>
      <xdr:colOff>177800</xdr:colOff>
      <xdr:row>37</xdr:row>
      <xdr:rowOff>164988</xdr:rowOff>
    </xdr:to>
    <xdr:cxnSp macro="">
      <xdr:nvCxnSpPr>
        <xdr:cNvPr id="291" name="直線コネクタ 290"/>
        <xdr:cNvCxnSpPr/>
      </xdr:nvCxnSpPr>
      <xdr:spPr>
        <a:xfrm flipV="1">
          <a:off x="7861300" y="6468939"/>
          <a:ext cx="889000" cy="3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126062</xdr:rowOff>
    </xdr:from>
    <xdr:to>
      <xdr:col>41</xdr:col>
      <xdr:colOff>50800</xdr:colOff>
      <xdr:row>37</xdr:row>
      <xdr:rowOff>164988</xdr:rowOff>
    </xdr:to>
    <xdr:cxnSp macro="">
      <xdr:nvCxnSpPr>
        <xdr:cNvPr id="294" name="直線コネクタ 293"/>
        <xdr:cNvCxnSpPr/>
      </xdr:nvCxnSpPr>
      <xdr:spPr>
        <a:xfrm>
          <a:off x="6972300" y="6469712"/>
          <a:ext cx="889000" cy="3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128452</xdr:rowOff>
    </xdr:from>
    <xdr:to>
      <xdr:col>55</xdr:col>
      <xdr:colOff>50800</xdr:colOff>
      <xdr:row>35</xdr:row>
      <xdr:rowOff>58602</xdr:rowOff>
    </xdr:to>
    <xdr:sp macro="" textlink="">
      <xdr:nvSpPr>
        <xdr:cNvPr id="304" name="楕円 303"/>
        <xdr:cNvSpPr/>
      </xdr:nvSpPr>
      <xdr:spPr>
        <a:xfrm>
          <a:off x="10426700" y="59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46478</xdr:rowOff>
    </xdr:from>
    <xdr:ext cx="599010" cy="259045"/>
    <xdr:sp macro="" textlink="">
      <xdr:nvSpPr>
        <xdr:cNvPr id="305" name="補助費等該当値テキスト"/>
        <xdr:cNvSpPr txBox="1"/>
      </xdr:nvSpPr>
      <xdr:spPr>
        <a:xfrm>
          <a:off x="10528300" y="587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96485</xdr:rowOff>
    </xdr:from>
    <xdr:to>
      <xdr:col>50</xdr:col>
      <xdr:colOff>165100</xdr:colOff>
      <xdr:row>38</xdr:row>
      <xdr:rowOff>26635</xdr:rowOff>
    </xdr:to>
    <xdr:sp macro="" textlink="">
      <xdr:nvSpPr>
        <xdr:cNvPr id="306" name="楕円 305"/>
        <xdr:cNvSpPr/>
      </xdr:nvSpPr>
      <xdr:spPr>
        <a:xfrm>
          <a:off x="9588500" y="64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17762</xdr:rowOff>
    </xdr:from>
    <xdr:ext cx="534377" cy="259045"/>
    <xdr:sp macro="" textlink="">
      <xdr:nvSpPr>
        <xdr:cNvPr id="307" name="テキスト ボックス 306"/>
        <xdr:cNvSpPr txBox="1"/>
      </xdr:nvSpPr>
      <xdr:spPr>
        <a:xfrm>
          <a:off x="9372111" y="65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74489</xdr:rowOff>
    </xdr:from>
    <xdr:to>
      <xdr:col>46</xdr:col>
      <xdr:colOff>38100</xdr:colOff>
      <xdr:row>38</xdr:row>
      <xdr:rowOff>4638</xdr:rowOff>
    </xdr:to>
    <xdr:sp macro="" textlink="">
      <xdr:nvSpPr>
        <xdr:cNvPr id="308" name="楕円 307"/>
        <xdr:cNvSpPr/>
      </xdr:nvSpPr>
      <xdr:spPr>
        <a:xfrm>
          <a:off x="8699500" y="6418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21166</xdr:rowOff>
    </xdr:from>
    <xdr:ext cx="534377" cy="259045"/>
    <xdr:sp macro="" textlink="">
      <xdr:nvSpPr>
        <xdr:cNvPr id="309" name="テキスト ボックス 308"/>
        <xdr:cNvSpPr txBox="1"/>
      </xdr:nvSpPr>
      <xdr:spPr>
        <a:xfrm>
          <a:off x="8483111" y="61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114188</xdr:rowOff>
    </xdr:from>
    <xdr:to>
      <xdr:col>41</xdr:col>
      <xdr:colOff>101600</xdr:colOff>
      <xdr:row>38</xdr:row>
      <xdr:rowOff>44338</xdr:rowOff>
    </xdr:to>
    <xdr:sp macro="" textlink="">
      <xdr:nvSpPr>
        <xdr:cNvPr id="310" name="楕円 309"/>
        <xdr:cNvSpPr/>
      </xdr:nvSpPr>
      <xdr:spPr>
        <a:xfrm>
          <a:off x="7810500" y="64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35465</xdr:rowOff>
    </xdr:from>
    <xdr:ext cx="534377" cy="259045"/>
    <xdr:sp macro="" textlink="">
      <xdr:nvSpPr>
        <xdr:cNvPr id="311" name="テキスト ボックス 310"/>
        <xdr:cNvSpPr txBox="1"/>
      </xdr:nvSpPr>
      <xdr:spPr>
        <a:xfrm>
          <a:off x="7594111"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75262</xdr:rowOff>
    </xdr:from>
    <xdr:to>
      <xdr:col>36</xdr:col>
      <xdr:colOff>165100</xdr:colOff>
      <xdr:row>38</xdr:row>
      <xdr:rowOff>5412</xdr:rowOff>
    </xdr:to>
    <xdr:sp macro="" textlink="">
      <xdr:nvSpPr>
        <xdr:cNvPr id="312" name="楕円 311"/>
        <xdr:cNvSpPr/>
      </xdr:nvSpPr>
      <xdr:spPr>
        <a:xfrm>
          <a:off x="6921500" y="64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21939</xdr:rowOff>
    </xdr:from>
    <xdr:ext cx="534377" cy="259045"/>
    <xdr:sp macro="" textlink="">
      <xdr:nvSpPr>
        <xdr:cNvPr id="313" name="テキスト ボックス 312"/>
        <xdr:cNvSpPr txBox="1"/>
      </xdr:nvSpPr>
      <xdr:spPr>
        <a:xfrm>
          <a:off x="6705111" y="619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157366</xdr:rowOff>
    </xdr:from>
    <xdr:to>
      <xdr:col>55</xdr:col>
      <xdr:colOff>0</xdr:colOff>
      <xdr:row>56</xdr:row>
      <xdr:rowOff>161493</xdr:rowOff>
    </xdr:to>
    <xdr:cxnSp macro="">
      <xdr:nvCxnSpPr>
        <xdr:cNvPr id="342" name="直線コネクタ 341"/>
        <xdr:cNvCxnSpPr/>
      </xdr:nvCxnSpPr>
      <xdr:spPr>
        <a:xfrm flipV="1">
          <a:off x="9639300" y="9758566"/>
          <a:ext cx="8382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161493</xdr:rowOff>
    </xdr:from>
    <xdr:to>
      <xdr:col>50</xdr:col>
      <xdr:colOff>114300</xdr:colOff>
      <xdr:row>57</xdr:row>
      <xdr:rowOff>121234</xdr:rowOff>
    </xdr:to>
    <xdr:cxnSp macro="">
      <xdr:nvCxnSpPr>
        <xdr:cNvPr id="345" name="直線コネクタ 344"/>
        <xdr:cNvCxnSpPr/>
      </xdr:nvCxnSpPr>
      <xdr:spPr>
        <a:xfrm flipV="1">
          <a:off x="8750300" y="9762693"/>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97816</xdr:rowOff>
    </xdr:from>
    <xdr:to>
      <xdr:col>45</xdr:col>
      <xdr:colOff>177800</xdr:colOff>
      <xdr:row>57</xdr:row>
      <xdr:rowOff>121234</xdr:rowOff>
    </xdr:to>
    <xdr:cxnSp macro="">
      <xdr:nvCxnSpPr>
        <xdr:cNvPr id="348" name="直線コネクタ 347"/>
        <xdr:cNvCxnSpPr/>
      </xdr:nvCxnSpPr>
      <xdr:spPr>
        <a:xfrm>
          <a:off x="7861300" y="9870466"/>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8775</xdr:rowOff>
    </xdr:from>
    <xdr:to>
      <xdr:col>41</xdr:col>
      <xdr:colOff>50800</xdr:colOff>
      <xdr:row>57</xdr:row>
      <xdr:rowOff>97816</xdr:rowOff>
    </xdr:to>
    <xdr:cxnSp macro="">
      <xdr:nvCxnSpPr>
        <xdr:cNvPr id="351" name="直線コネクタ 350"/>
        <xdr:cNvCxnSpPr/>
      </xdr:nvCxnSpPr>
      <xdr:spPr>
        <a:xfrm>
          <a:off x="6972300" y="9781425"/>
          <a:ext cx="889000" cy="8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106566</xdr:rowOff>
    </xdr:from>
    <xdr:to>
      <xdr:col>55</xdr:col>
      <xdr:colOff>50800</xdr:colOff>
      <xdr:row>57</xdr:row>
      <xdr:rowOff>36716</xdr:rowOff>
    </xdr:to>
    <xdr:sp macro="" textlink="">
      <xdr:nvSpPr>
        <xdr:cNvPr id="361" name="楕円 360"/>
        <xdr:cNvSpPr/>
      </xdr:nvSpPr>
      <xdr:spPr>
        <a:xfrm>
          <a:off x="10426700" y="97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84993</xdr:rowOff>
    </xdr:from>
    <xdr:ext cx="534377" cy="259045"/>
    <xdr:sp macro="" textlink="">
      <xdr:nvSpPr>
        <xdr:cNvPr id="362" name="普通建設事業費該当値テキスト"/>
        <xdr:cNvSpPr txBox="1"/>
      </xdr:nvSpPr>
      <xdr:spPr>
        <a:xfrm>
          <a:off x="10528300" y="968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110693</xdr:rowOff>
    </xdr:from>
    <xdr:to>
      <xdr:col>50</xdr:col>
      <xdr:colOff>165100</xdr:colOff>
      <xdr:row>57</xdr:row>
      <xdr:rowOff>40843</xdr:rowOff>
    </xdr:to>
    <xdr:sp macro="" textlink="">
      <xdr:nvSpPr>
        <xdr:cNvPr id="363" name="楕円 362"/>
        <xdr:cNvSpPr/>
      </xdr:nvSpPr>
      <xdr:spPr>
        <a:xfrm>
          <a:off x="9588500" y="97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31970</xdr:rowOff>
    </xdr:from>
    <xdr:ext cx="534377" cy="259045"/>
    <xdr:sp macro="" textlink="">
      <xdr:nvSpPr>
        <xdr:cNvPr id="364" name="テキスト ボックス 363"/>
        <xdr:cNvSpPr txBox="1"/>
      </xdr:nvSpPr>
      <xdr:spPr>
        <a:xfrm>
          <a:off x="9372111" y="98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70434</xdr:rowOff>
    </xdr:from>
    <xdr:to>
      <xdr:col>46</xdr:col>
      <xdr:colOff>38100</xdr:colOff>
      <xdr:row>58</xdr:row>
      <xdr:rowOff>584</xdr:rowOff>
    </xdr:to>
    <xdr:sp macro="" textlink="">
      <xdr:nvSpPr>
        <xdr:cNvPr id="365" name="楕円 364"/>
        <xdr:cNvSpPr/>
      </xdr:nvSpPr>
      <xdr:spPr>
        <a:xfrm>
          <a:off x="8699500" y="98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163161</xdr:rowOff>
    </xdr:from>
    <xdr:ext cx="534377" cy="259045"/>
    <xdr:sp macro="" textlink="">
      <xdr:nvSpPr>
        <xdr:cNvPr id="366" name="テキスト ボックス 365"/>
        <xdr:cNvSpPr txBox="1"/>
      </xdr:nvSpPr>
      <xdr:spPr>
        <a:xfrm>
          <a:off x="8483111" y="993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47016</xdr:rowOff>
    </xdr:from>
    <xdr:to>
      <xdr:col>41</xdr:col>
      <xdr:colOff>101600</xdr:colOff>
      <xdr:row>57</xdr:row>
      <xdr:rowOff>148616</xdr:rowOff>
    </xdr:to>
    <xdr:sp macro="" textlink="">
      <xdr:nvSpPr>
        <xdr:cNvPr id="367" name="楕円 366"/>
        <xdr:cNvSpPr/>
      </xdr:nvSpPr>
      <xdr:spPr>
        <a:xfrm>
          <a:off x="7810500" y="98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139743</xdr:rowOff>
    </xdr:from>
    <xdr:ext cx="534377" cy="259045"/>
    <xdr:sp macro="" textlink="">
      <xdr:nvSpPr>
        <xdr:cNvPr id="368" name="テキスト ボックス 367"/>
        <xdr:cNvSpPr txBox="1"/>
      </xdr:nvSpPr>
      <xdr:spPr>
        <a:xfrm>
          <a:off x="7594111" y="991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129425</xdr:rowOff>
    </xdr:from>
    <xdr:to>
      <xdr:col>36</xdr:col>
      <xdr:colOff>165100</xdr:colOff>
      <xdr:row>57</xdr:row>
      <xdr:rowOff>59575</xdr:rowOff>
    </xdr:to>
    <xdr:sp macro="" textlink="">
      <xdr:nvSpPr>
        <xdr:cNvPr id="369" name="楕円 368"/>
        <xdr:cNvSpPr/>
      </xdr:nvSpPr>
      <xdr:spPr>
        <a:xfrm>
          <a:off x="6921500" y="97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50702</xdr:rowOff>
    </xdr:from>
    <xdr:ext cx="534377" cy="259045"/>
    <xdr:sp macro="" textlink="">
      <xdr:nvSpPr>
        <xdr:cNvPr id="370" name="テキスト ボックス 369"/>
        <xdr:cNvSpPr txBox="1"/>
      </xdr:nvSpPr>
      <xdr:spPr>
        <a:xfrm>
          <a:off x="6705111" y="982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117506</xdr:rowOff>
    </xdr:from>
    <xdr:to>
      <xdr:col>55</xdr:col>
      <xdr:colOff>0</xdr:colOff>
      <xdr:row>79</xdr:row>
      <xdr:rowOff>30981</xdr:rowOff>
    </xdr:to>
    <xdr:cxnSp macro="">
      <xdr:nvCxnSpPr>
        <xdr:cNvPr id="399" name="直線コネクタ 398"/>
        <xdr:cNvCxnSpPr/>
      </xdr:nvCxnSpPr>
      <xdr:spPr>
        <a:xfrm flipV="1">
          <a:off x="9639300" y="13490606"/>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17875</xdr:rowOff>
    </xdr:from>
    <xdr:to>
      <xdr:col>50</xdr:col>
      <xdr:colOff>114300</xdr:colOff>
      <xdr:row>79</xdr:row>
      <xdr:rowOff>30981</xdr:rowOff>
    </xdr:to>
    <xdr:cxnSp macro="">
      <xdr:nvCxnSpPr>
        <xdr:cNvPr id="402" name="直線コネクタ 401"/>
        <xdr:cNvCxnSpPr/>
      </xdr:nvCxnSpPr>
      <xdr:spPr>
        <a:xfrm>
          <a:off x="8750300" y="13562425"/>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136443</xdr:rowOff>
    </xdr:from>
    <xdr:to>
      <xdr:col>45</xdr:col>
      <xdr:colOff>177800</xdr:colOff>
      <xdr:row>79</xdr:row>
      <xdr:rowOff>17875</xdr:rowOff>
    </xdr:to>
    <xdr:cxnSp macro="">
      <xdr:nvCxnSpPr>
        <xdr:cNvPr id="405" name="直線コネクタ 404"/>
        <xdr:cNvCxnSpPr/>
      </xdr:nvCxnSpPr>
      <xdr:spPr>
        <a:xfrm>
          <a:off x="7861300" y="13509543"/>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88588</xdr:rowOff>
    </xdr:from>
    <xdr:to>
      <xdr:col>41</xdr:col>
      <xdr:colOff>50800</xdr:colOff>
      <xdr:row>78</xdr:row>
      <xdr:rowOff>136443</xdr:rowOff>
    </xdr:to>
    <xdr:cxnSp macro="">
      <xdr:nvCxnSpPr>
        <xdr:cNvPr id="408" name="直線コネクタ 407"/>
        <xdr:cNvCxnSpPr/>
      </xdr:nvCxnSpPr>
      <xdr:spPr>
        <a:xfrm>
          <a:off x="6972300" y="13461688"/>
          <a:ext cx="889000" cy="4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66706</xdr:rowOff>
    </xdr:from>
    <xdr:to>
      <xdr:col>55</xdr:col>
      <xdr:colOff>50800</xdr:colOff>
      <xdr:row>78</xdr:row>
      <xdr:rowOff>168306</xdr:rowOff>
    </xdr:to>
    <xdr:sp macro="" textlink="">
      <xdr:nvSpPr>
        <xdr:cNvPr id="418" name="楕円 417"/>
        <xdr:cNvSpPr/>
      </xdr:nvSpPr>
      <xdr:spPr>
        <a:xfrm>
          <a:off x="10426700" y="1343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153083</xdr:rowOff>
    </xdr:from>
    <xdr:ext cx="469744" cy="259045"/>
    <xdr:sp macro="" textlink="">
      <xdr:nvSpPr>
        <xdr:cNvPr id="419" name="普通建設事業費 （ うち新規整備　）該当値テキスト"/>
        <xdr:cNvSpPr txBox="1"/>
      </xdr:nvSpPr>
      <xdr:spPr>
        <a:xfrm>
          <a:off x="10528300" y="133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151631</xdr:rowOff>
    </xdr:from>
    <xdr:to>
      <xdr:col>50</xdr:col>
      <xdr:colOff>165100</xdr:colOff>
      <xdr:row>79</xdr:row>
      <xdr:rowOff>81781</xdr:rowOff>
    </xdr:to>
    <xdr:sp macro="" textlink="">
      <xdr:nvSpPr>
        <xdr:cNvPr id="420" name="楕円 419"/>
        <xdr:cNvSpPr/>
      </xdr:nvSpPr>
      <xdr:spPr>
        <a:xfrm>
          <a:off x="9588500" y="135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72908</xdr:rowOff>
    </xdr:from>
    <xdr:ext cx="378565" cy="259045"/>
    <xdr:sp macro="" textlink="">
      <xdr:nvSpPr>
        <xdr:cNvPr id="421" name="テキスト ボックス 420"/>
        <xdr:cNvSpPr txBox="1"/>
      </xdr:nvSpPr>
      <xdr:spPr>
        <a:xfrm>
          <a:off x="9450017" y="1361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138525</xdr:rowOff>
    </xdr:from>
    <xdr:to>
      <xdr:col>46</xdr:col>
      <xdr:colOff>38100</xdr:colOff>
      <xdr:row>79</xdr:row>
      <xdr:rowOff>68675</xdr:rowOff>
    </xdr:to>
    <xdr:sp macro="" textlink="">
      <xdr:nvSpPr>
        <xdr:cNvPr id="422" name="楕円 421"/>
        <xdr:cNvSpPr/>
      </xdr:nvSpPr>
      <xdr:spPr>
        <a:xfrm>
          <a:off x="8699500" y="135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59802</xdr:rowOff>
    </xdr:from>
    <xdr:ext cx="469744" cy="259045"/>
    <xdr:sp macro="" textlink="">
      <xdr:nvSpPr>
        <xdr:cNvPr id="423" name="テキスト ボックス 422"/>
        <xdr:cNvSpPr txBox="1"/>
      </xdr:nvSpPr>
      <xdr:spPr>
        <a:xfrm>
          <a:off x="8515428" y="136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85643</xdr:rowOff>
    </xdr:from>
    <xdr:to>
      <xdr:col>41</xdr:col>
      <xdr:colOff>101600</xdr:colOff>
      <xdr:row>79</xdr:row>
      <xdr:rowOff>15793</xdr:rowOff>
    </xdr:to>
    <xdr:sp macro="" textlink="">
      <xdr:nvSpPr>
        <xdr:cNvPr id="424" name="楕円 423"/>
        <xdr:cNvSpPr/>
      </xdr:nvSpPr>
      <xdr:spPr>
        <a:xfrm>
          <a:off x="7810500" y="134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6920</xdr:rowOff>
    </xdr:from>
    <xdr:ext cx="469744" cy="259045"/>
    <xdr:sp macro="" textlink="">
      <xdr:nvSpPr>
        <xdr:cNvPr id="425" name="テキスト ボックス 424"/>
        <xdr:cNvSpPr txBox="1"/>
      </xdr:nvSpPr>
      <xdr:spPr>
        <a:xfrm>
          <a:off x="7626428" y="135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37788</xdr:rowOff>
    </xdr:from>
    <xdr:to>
      <xdr:col>36</xdr:col>
      <xdr:colOff>165100</xdr:colOff>
      <xdr:row>78</xdr:row>
      <xdr:rowOff>139388</xdr:rowOff>
    </xdr:to>
    <xdr:sp macro="" textlink="">
      <xdr:nvSpPr>
        <xdr:cNvPr id="426" name="楕円 425"/>
        <xdr:cNvSpPr/>
      </xdr:nvSpPr>
      <xdr:spPr>
        <a:xfrm>
          <a:off x="6921500" y="134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130515</xdr:rowOff>
    </xdr:from>
    <xdr:ext cx="469744" cy="259045"/>
    <xdr:sp macro="" textlink="">
      <xdr:nvSpPr>
        <xdr:cNvPr id="427" name="テキスト ボックス 426"/>
        <xdr:cNvSpPr txBox="1"/>
      </xdr:nvSpPr>
      <xdr:spPr>
        <a:xfrm>
          <a:off x="6737428" y="1350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20841</xdr:rowOff>
    </xdr:from>
    <xdr:to>
      <xdr:col>55</xdr:col>
      <xdr:colOff>0</xdr:colOff>
      <xdr:row>97</xdr:row>
      <xdr:rowOff>61785</xdr:rowOff>
    </xdr:to>
    <xdr:cxnSp macro="">
      <xdr:nvCxnSpPr>
        <xdr:cNvPr id="456" name="直線コネクタ 455"/>
        <xdr:cNvCxnSpPr/>
      </xdr:nvCxnSpPr>
      <xdr:spPr>
        <a:xfrm>
          <a:off x="9639300" y="16651491"/>
          <a:ext cx="838200" cy="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20841</xdr:rowOff>
    </xdr:from>
    <xdr:to>
      <xdr:col>50</xdr:col>
      <xdr:colOff>114300</xdr:colOff>
      <xdr:row>98</xdr:row>
      <xdr:rowOff>44399</xdr:rowOff>
    </xdr:to>
    <xdr:cxnSp macro="">
      <xdr:nvCxnSpPr>
        <xdr:cNvPr id="459" name="直線コネクタ 458"/>
        <xdr:cNvCxnSpPr/>
      </xdr:nvCxnSpPr>
      <xdr:spPr>
        <a:xfrm flipV="1">
          <a:off x="8750300" y="16651491"/>
          <a:ext cx="889000" cy="1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44399</xdr:rowOff>
    </xdr:from>
    <xdr:to>
      <xdr:col>45</xdr:col>
      <xdr:colOff>177800</xdr:colOff>
      <xdr:row>98</xdr:row>
      <xdr:rowOff>87491</xdr:rowOff>
    </xdr:to>
    <xdr:cxnSp macro="">
      <xdr:nvCxnSpPr>
        <xdr:cNvPr id="462" name="直線コネクタ 461"/>
        <xdr:cNvCxnSpPr/>
      </xdr:nvCxnSpPr>
      <xdr:spPr>
        <a:xfrm flipV="1">
          <a:off x="7861300" y="16846499"/>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11316</xdr:rowOff>
    </xdr:from>
    <xdr:to>
      <xdr:col>41</xdr:col>
      <xdr:colOff>50800</xdr:colOff>
      <xdr:row>98</xdr:row>
      <xdr:rowOff>87491</xdr:rowOff>
    </xdr:to>
    <xdr:cxnSp macro="">
      <xdr:nvCxnSpPr>
        <xdr:cNvPr id="465" name="直線コネクタ 464"/>
        <xdr:cNvCxnSpPr/>
      </xdr:nvCxnSpPr>
      <xdr:spPr>
        <a:xfrm>
          <a:off x="6972300" y="16813416"/>
          <a:ext cx="889000" cy="7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10985</xdr:rowOff>
    </xdr:from>
    <xdr:to>
      <xdr:col>55</xdr:col>
      <xdr:colOff>50800</xdr:colOff>
      <xdr:row>97</xdr:row>
      <xdr:rowOff>112585</xdr:rowOff>
    </xdr:to>
    <xdr:sp macro="" textlink="">
      <xdr:nvSpPr>
        <xdr:cNvPr id="475" name="楕円 474"/>
        <xdr:cNvSpPr/>
      </xdr:nvSpPr>
      <xdr:spPr>
        <a:xfrm>
          <a:off x="10426700" y="166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160862</xdr:rowOff>
    </xdr:from>
    <xdr:ext cx="534377" cy="259045"/>
    <xdr:sp macro="" textlink="">
      <xdr:nvSpPr>
        <xdr:cNvPr id="476" name="普通建設事業費 （ うち更新整備　）該当値テキスト"/>
        <xdr:cNvSpPr txBox="1"/>
      </xdr:nvSpPr>
      <xdr:spPr>
        <a:xfrm>
          <a:off x="10528300" y="1662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141491</xdr:rowOff>
    </xdr:from>
    <xdr:to>
      <xdr:col>50</xdr:col>
      <xdr:colOff>165100</xdr:colOff>
      <xdr:row>97</xdr:row>
      <xdr:rowOff>71641</xdr:rowOff>
    </xdr:to>
    <xdr:sp macro="" textlink="">
      <xdr:nvSpPr>
        <xdr:cNvPr id="477" name="楕円 476"/>
        <xdr:cNvSpPr/>
      </xdr:nvSpPr>
      <xdr:spPr>
        <a:xfrm>
          <a:off x="9588500" y="166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88168</xdr:rowOff>
    </xdr:from>
    <xdr:ext cx="534377" cy="259045"/>
    <xdr:sp macro="" textlink="">
      <xdr:nvSpPr>
        <xdr:cNvPr id="478" name="テキスト ボックス 477"/>
        <xdr:cNvSpPr txBox="1"/>
      </xdr:nvSpPr>
      <xdr:spPr>
        <a:xfrm>
          <a:off x="9372111" y="1637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165049</xdr:rowOff>
    </xdr:from>
    <xdr:to>
      <xdr:col>46</xdr:col>
      <xdr:colOff>38100</xdr:colOff>
      <xdr:row>98</xdr:row>
      <xdr:rowOff>95199</xdr:rowOff>
    </xdr:to>
    <xdr:sp macro="" textlink="">
      <xdr:nvSpPr>
        <xdr:cNvPr id="479" name="楕円 478"/>
        <xdr:cNvSpPr/>
      </xdr:nvSpPr>
      <xdr:spPr>
        <a:xfrm>
          <a:off x="8699500" y="167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86326</xdr:rowOff>
    </xdr:from>
    <xdr:ext cx="534377" cy="259045"/>
    <xdr:sp macro="" textlink="">
      <xdr:nvSpPr>
        <xdr:cNvPr id="480" name="テキスト ボックス 479"/>
        <xdr:cNvSpPr txBox="1"/>
      </xdr:nvSpPr>
      <xdr:spPr>
        <a:xfrm>
          <a:off x="8483111" y="168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36691</xdr:rowOff>
    </xdr:from>
    <xdr:to>
      <xdr:col>41</xdr:col>
      <xdr:colOff>101600</xdr:colOff>
      <xdr:row>98</xdr:row>
      <xdr:rowOff>138291</xdr:rowOff>
    </xdr:to>
    <xdr:sp macro="" textlink="">
      <xdr:nvSpPr>
        <xdr:cNvPr id="481" name="楕円 480"/>
        <xdr:cNvSpPr/>
      </xdr:nvSpPr>
      <xdr:spPr>
        <a:xfrm>
          <a:off x="7810500" y="168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129418</xdr:rowOff>
    </xdr:from>
    <xdr:ext cx="534377" cy="259045"/>
    <xdr:sp macro="" textlink="">
      <xdr:nvSpPr>
        <xdr:cNvPr id="482" name="テキスト ボックス 481"/>
        <xdr:cNvSpPr txBox="1"/>
      </xdr:nvSpPr>
      <xdr:spPr>
        <a:xfrm>
          <a:off x="7594111" y="1693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131966</xdr:rowOff>
    </xdr:from>
    <xdr:to>
      <xdr:col>36</xdr:col>
      <xdr:colOff>165100</xdr:colOff>
      <xdr:row>98</xdr:row>
      <xdr:rowOff>62116</xdr:rowOff>
    </xdr:to>
    <xdr:sp macro="" textlink="">
      <xdr:nvSpPr>
        <xdr:cNvPr id="483" name="楕円 482"/>
        <xdr:cNvSpPr/>
      </xdr:nvSpPr>
      <xdr:spPr>
        <a:xfrm>
          <a:off x="6921500" y="167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53243</xdr:rowOff>
    </xdr:from>
    <xdr:ext cx="534377" cy="259045"/>
    <xdr:sp macro="" textlink="">
      <xdr:nvSpPr>
        <xdr:cNvPr id="484" name="テキスト ボックス 483"/>
        <xdr:cNvSpPr txBox="1"/>
      </xdr:nvSpPr>
      <xdr:spPr>
        <a:xfrm>
          <a:off x="6705111" y="168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22143</xdr:rowOff>
    </xdr:from>
    <xdr:to>
      <xdr:col>85</xdr:col>
      <xdr:colOff>127000</xdr:colOff>
      <xdr:row>38</xdr:row>
      <xdr:rowOff>25400</xdr:rowOff>
    </xdr:to>
    <xdr:cxnSp macro="">
      <xdr:nvCxnSpPr>
        <xdr:cNvPr id="509" name="直線コネクタ 508"/>
        <xdr:cNvCxnSpPr/>
      </xdr:nvCxnSpPr>
      <xdr:spPr>
        <a:xfrm flipV="1">
          <a:off x="15481300" y="6537243"/>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24771</xdr:rowOff>
    </xdr:from>
    <xdr:to>
      <xdr:col>81</xdr:col>
      <xdr:colOff>50800</xdr:colOff>
      <xdr:row>38</xdr:row>
      <xdr:rowOff>25400</xdr:rowOff>
    </xdr:to>
    <xdr:cxnSp macro="">
      <xdr:nvCxnSpPr>
        <xdr:cNvPr id="512" name="直線コネクタ 511"/>
        <xdr:cNvCxnSpPr/>
      </xdr:nvCxnSpPr>
      <xdr:spPr>
        <a:xfrm>
          <a:off x="14592300" y="653987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19285</xdr:rowOff>
    </xdr:from>
    <xdr:to>
      <xdr:col>76</xdr:col>
      <xdr:colOff>114300</xdr:colOff>
      <xdr:row>38</xdr:row>
      <xdr:rowOff>24771</xdr:rowOff>
    </xdr:to>
    <xdr:cxnSp macro="">
      <xdr:nvCxnSpPr>
        <xdr:cNvPr id="515" name="直線コネクタ 514"/>
        <xdr:cNvCxnSpPr/>
      </xdr:nvCxnSpPr>
      <xdr:spPr>
        <a:xfrm>
          <a:off x="13703300" y="653438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19285</xdr:rowOff>
    </xdr:from>
    <xdr:to>
      <xdr:col>71</xdr:col>
      <xdr:colOff>177800</xdr:colOff>
      <xdr:row>38</xdr:row>
      <xdr:rowOff>25400</xdr:rowOff>
    </xdr:to>
    <xdr:cxnSp macro="">
      <xdr:nvCxnSpPr>
        <xdr:cNvPr id="518" name="直線コネクタ 517"/>
        <xdr:cNvCxnSpPr/>
      </xdr:nvCxnSpPr>
      <xdr:spPr>
        <a:xfrm flipV="1">
          <a:off x="12814300" y="6534385"/>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142792</xdr:rowOff>
    </xdr:from>
    <xdr:to>
      <xdr:col>85</xdr:col>
      <xdr:colOff>177800</xdr:colOff>
      <xdr:row>38</xdr:row>
      <xdr:rowOff>72943</xdr:rowOff>
    </xdr:to>
    <xdr:sp macro="" textlink="">
      <xdr:nvSpPr>
        <xdr:cNvPr id="528" name="楕円 527"/>
        <xdr:cNvSpPr/>
      </xdr:nvSpPr>
      <xdr:spPr>
        <a:xfrm>
          <a:off x="16268700" y="64864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67669</xdr:rowOff>
    </xdr:from>
    <xdr:ext cx="313932" cy="259045"/>
    <xdr:sp macro="" textlink="">
      <xdr:nvSpPr>
        <xdr:cNvPr id="529" name="災害復旧事業費該当値テキスト"/>
        <xdr:cNvSpPr txBox="1"/>
      </xdr:nvSpPr>
      <xdr:spPr>
        <a:xfrm>
          <a:off x="16370300" y="6411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145421</xdr:rowOff>
    </xdr:from>
    <xdr:to>
      <xdr:col>76</xdr:col>
      <xdr:colOff>165100</xdr:colOff>
      <xdr:row>38</xdr:row>
      <xdr:rowOff>75571</xdr:rowOff>
    </xdr:to>
    <xdr:sp macro="" textlink="">
      <xdr:nvSpPr>
        <xdr:cNvPr id="532" name="楕円 531"/>
        <xdr:cNvSpPr/>
      </xdr:nvSpPr>
      <xdr:spPr>
        <a:xfrm>
          <a:off x="14541500" y="64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66698</xdr:rowOff>
    </xdr:from>
    <xdr:ext cx="313932" cy="259045"/>
    <xdr:sp macro="" textlink="">
      <xdr:nvSpPr>
        <xdr:cNvPr id="533" name="テキスト ボックス 532"/>
        <xdr:cNvSpPr txBox="1"/>
      </xdr:nvSpPr>
      <xdr:spPr>
        <a:xfrm>
          <a:off x="14435333" y="6581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139935</xdr:rowOff>
    </xdr:from>
    <xdr:to>
      <xdr:col>72</xdr:col>
      <xdr:colOff>38100</xdr:colOff>
      <xdr:row>38</xdr:row>
      <xdr:rowOff>70085</xdr:rowOff>
    </xdr:to>
    <xdr:sp macro="" textlink="">
      <xdr:nvSpPr>
        <xdr:cNvPr id="534" name="楕円 533"/>
        <xdr:cNvSpPr/>
      </xdr:nvSpPr>
      <xdr:spPr>
        <a:xfrm>
          <a:off x="13652500" y="64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61212</xdr:rowOff>
    </xdr:from>
    <xdr:ext cx="378565" cy="259045"/>
    <xdr:sp macro="" textlink="">
      <xdr:nvSpPr>
        <xdr:cNvPr id="535" name="テキスト ボックス 534"/>
        <xdr:cNvSpPr txBox="1"/>
      </xdr:nvSpPr>
      <xdr:spPr>
        <a:xfrm>
          <a:off x="13514017" y="657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21644</xdr:rowOff>
    </xdr:from>
    <xdr:to>
      <xdr:col>85</xdr:col>
      <xdr:colOff>127000</xdr:colOff>
      <xdr:row>75</xdr:row>
      <xdr:rowOff>81962</xdr:rowOff>
    </xdr:to>
    <xdr:cxnSp macro="">
      <xdr:nvCxnSpPr>
        <xdr:cNvPr id="617" name="直線コネクタ 616"/>
        <xdr:cNvCxnSpPr/>
      </xdr:nvCxnSpPr>
      <xdr:spPr>
        <a:xfrm>
          <a:off x="15481300" y="12880394"/>
          <a:ext cx="838200" cy="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145513</xdr:rowOff>
    </xdr:from>
    <xdr:to>
      <xdr:col>81</xdr:col>
      <xdr:colOff>50800</xdr:colOff>
      <xdr:row>75</xdr:row>
      <xdr:rowOff>21644</xdr:rowOff>
    </xdr:to>
    <xdr:cxnSp macro="">
      <xdr:nvCxnSpPr>
        <xdr:cNvPr id="620" name="直線コネクタ 619"/>
        <xdr:cNvCxnSpPr/>
      </xdr:nvCxnSpPr>
      <xdr:spPr>
        <a:xfrm>
          <a:off x="14592300" y="12832813"/>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126066</xdr:rowOff>
    </xdr:from>
    <xdr:to>
      <xdr:col>76</xdr:col>
      <xdr:colOff>114300</xdr:colOff>
      <xdr:row>74</xdr:row>
      <xdr:rowOff>145513</xdr:rowOff>
    </xdr:to>
    <xdr:cxnSp macro="">
      <xdr:nvCxnSpPr>
        <xdr:cNvPr id="623" name="直線コネクタ 622"/>
        <xdr:cNvCxnSpPr/>
      </xdr:nvCxnSpPr>
      <xdr:spPr>
        <a:xfrm>
          <a:off x="13703300" y="12813366"/>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126066</xdr:rowOff>
    </xdr:from>
    <xdr:to>
      <xdr:col>71</xdr:col>
      <xdr:colOff>177800</xdr:colOff>
      <xdr:row>74</xdr:row>
      <xdr:rowOff>139030</xdr:rowOff>
    </xdr:to>
    <xdr:cxnSp macro="">
      <xdr:nvCxnSpPr>
        <xdr:cNvPr id="626" name="直線コネクタ 625"/>
        <xdr:cNvCxnSpPr/>
      </xdr:nvCxnSpPr>
      <xdr:spPr>
        <a:xfrm flipV="1">
          <a:off x="12814300" y="12813366"/>
          <a:ext cx="8890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31162</xdr:rowOff>
    </xdr:from>
    <xdr:to>
      <xdr:col>85</xdr:col>
      <xdr:colOff>177800</xdr:colOff>
      <xdr:row>75</xdr:row>
      <xdr:rowOff>132762</xdr:rowOff>
    </xdr:to>
    <xdr:sp macro="" textlink="">
      <xdr:nvSpPr>
        <xdr:cNvPr id="636" name="楕円 635"/>
        <xdr:cNvSpPr/>
      </xdr:nvSpPr>
      <xdr:spPr>
        <a:xfrm>
          <a:off x="16268700" y="1288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54039</xdr:rowOff>
    </xdr:from>
    <xdr:ext cx="534377" cy="259045"/>
    <xdr:sp macro="" textlink="">
      <xdr:nvSpPr>
        <xdr:cNvPr id="637" name="公債費該当値テキスト"/>
        <xdr:cNvSpPr txBox="1"/>
      </xdr:nvSpPr>
      <xdr:spPr>
        <a:xfrm>
          <a:off x="16370300" y="127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142294</xdr:rowOff>
    </xdr:from>
    <xdr:to>
      <xdr:col>81</xdr:col>
      <xdr:colOff>101600</xdr:colOff>
      <xdr:row>75</xdr:row>
      <xdr:rowOff>72444</xdr:rowOff>
    </xdr:to>
    <xdr:sp macro="" textlink="">
      <xdr:nvSpPr>
        <xdr:cNvPr id="638" name="楕円 637"/>
        <xdr:cNvSpPr/>
      </xdr:nvSpPr>
      <xdr:spPr>
        <a:xfrm>
          <a:off x="15430500" y="128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88971</xdr:rowOff>
    </xdr:from>
    <xdr:ext cx="534377" cy="259045"/>
    <xdr:sp macro="" textlink="">
      <xdr:nvSpPr>
        <xdr:cNvPr id="639" name="テキスト ボックス 638"/>
        <xdr:cNvSpPr txBox="1"/>
      </xdr:nvSpPr>
      <xdr:spPr>
        <a:xfrm>
          <a:off x="15214111" y="1260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94713</xdr:rowOff>
    </xdr:from>
    <xdr:to>
      <xdr:col>76</xdr:col>
      <xdr:colOff>165100</xdr:colOff>
      <xdr:row>75</xdr:row>
      <xdr:rowOff>24863</xdr:rowOff>
    </xdr:to>
    <xdr:sp macro="" textlink="">
      <xdr:nvSpPr>
        <xdr:cNvPr id="640" name="楕円 639"/>
        <xdr:cNvSpPr/>
      </xdr:nvSpPr>
      <xdr:spPr>
        <a:xfrm>
          <a:off x="14541500" y="127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41390</xdr:rowOff>
    </xdr:from>
    <xdr:ext cx="534377" cy="259045"/>
    <xdr:sp macro="" textlink="">
      <xdr:nvSpPr>
        <xdr:cNvPr id="641" name="テキスト ボックス 640"/>
        <xdr:cNvSpPr txBox="1"/>
      </xdr:nvSpPr>
      <xdr:spPr>
        <a:xfrm>
          <a:off x="14325111" y="125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75266</xdr:rowOff>
    </xdr:from>
    <xdr:to>
      <xdr:col>72</xdr:col>
      <xdr:colOff>38100</xdr:colOff>
      <xdr:row>75</xdr:row>
      <xdr:rowOff>5416</xdr:rowOff>
    </xdr:to>
    <xdr:sp macro="" textlink="">
      <xdr:nvSpPr>
        <xdr:cNvPr id="642" name="楕円 641"/>
        <xdr:cNvSpPr/>
      </xdr:nvSpPr>
      <xdr:spPr>
        <a:xfrm>
          <a:off x="13652500" y="127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21943</xdr:rowOff>
    </xdr:from>
    <xdr:ext cx="534377" cy="259045"/>
    <xdr:sp macro="" textlink="">
      <xdr:nvSpPr>
        <xdr:cNvPr id="643" name="テキスト ボックス 642"/>
        <xdr:cNvSpPr txBox="1"/>
      </xdr:nvSpPr>
      <xdr:spPr>
        <a:xfrm>
          <a:off x="13436111" y="125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88230</xdr:rowOff>
    </xdr:from>
    <xdr:to>
      <xdr:col>67</xdr:col>
      <xdr:colOff>101600</xdr:colOff>
      <xdr:row>75</xdr:row>
      <xdr:rowOff>18380</xdr:rowOff>
    </xdr:to>
    <xdr:sp macro="" textlink="">
      <xdr:nvSpPr>
        <xdr:cNvPr id="644" name="楕円 643"/>
        <xdr:cNvSpPr/>
      </xdr:nvSpPr>
      <xdr:spPr>
        <a:xfrm>
          <a:off x="12763500" y="127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34907</xdr:rowOff>
    </xdr:from>
    <xdr:ext cx="534377" cy="259045"/>
    <xdr:sp macro="" textlink="">
      <xdr:nvSpPr>
        <xdr:cNvPr id="645" name="テキスト ボックス 644"/>
        <xdr:cNvSpPr txBox="1"/>
      </xdr:nvSpPr>
      <xdr:spPr>
        <a:xfrm>
          <a:off x="12547111" y="125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114991</xdr:rowOff>
    </xdr:from>
    <xdr:to>
      <xdr:col>85</xdr:col>
      <xdr:colOff>127000</xdr:colOff>
      <xdr:row>98</xdr:row>
      <xdr:rowOff>135299</xdr:rowOff>
    </xdr:to>
    <xdr:cxnSp macro="">
      <xdr:nvCxnSpPr>
        <xdr:cNvPr id="674" name="直線コネクタ 673"/>
        <xdr:cNvCxnSpPr/>
      </xdr:nvCxnSpPr>
      <xdr:spPr>
        <a:xfrm flipV="1">
          <a:off x="15481300" y="16745641"/>
          <a:ext cx="838200" cy="1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89712</xdr:rowOff>
    </xdr:from>
    <xdr:to>
      <xdr:col>81</xdr:col>
      <xdr:colOff>50800</xdr:colOff>
      <xdr:row>98</xdr:row>
      <xdr:rowOff>135299</xdr:rowOff>
    </xdr:to>
    <xdr:cxnSp macro="">
      <xdr:nvCxnSpPr>
        <xdr:cNvPr id="677" name="直線コネクタ 676"/>
        <xdr:cNvCxnSpPr/>
      </xdr:nvCxnSpPr>
      <xdr:spPr>
        <a:xfrm>
          <a:off x="14592300" y="16891812"/>
          <a:ext cx="889000" cy="4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89712</xdr:rowOff>
    </xdr:from>
    <xdr:to>
      <xdr:col>76</xdr:col>
      <xdr:colOff>114300</xdr:colOff>
      <xdr:row>98</xdr:row>
      <xdr:rowOff>130727</xdr:rowOff>
    </xdr:to>
    <xdr:cxnSp macro="">
      <xdr:nvCxnSpPr>
        <xdr:cNvPr id="680" name="直線コネクタ 679"/>
        <xdr:cNvCxnSpPr/>
      </xdr:nvCxnSpPr>
      <xdr:spPr>
        <a:xfrm flipV="1">
          <a:off x="13703300" y="16891812"/>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130727</xdr:rowOff>
    </xdr:from>
    <xdr:to>
      <xdr:col>71</xdr:col>
      <xdr:colOff>177800</xdr:colOff>
      <xdr:row>98</xdr:row>
      <xdr:rowOff>138615</xdr:rowOff>
    </xdr:to>
    <xdr:cxnSp macro="">
      <xdr:nvCxnSpPr>
        <xdr:cNvPr id="683" name="直線コネクタ 682"/>
        <xdr:cNvCxnSpPr/>
      </xdr:nvCxnSpPr>
      <xdr:spPr>
        <a:xfrm flipV="1">
          <a:off x="12814300" y="16932827"/>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64191</xdr:rowOff>
    </xdr:from>
    <xdr:to>
      <xdr:col>85</xdr:col>
      <xdr:colOff>177800</xdr:colOff>
      <xdr:row>97</xdr:row>
      <xdr:rowOff>165791</xdr:rowOff>
    </xdr:to>
    <xdr:sp macro="" textlink="">
      <xdr:nvSpPr>
        <xdr:cNvPr id="693" name="楕円 692"/>
        <xdr:cNvSpPr/>
      </xdr:nvSpPr>
      <xdr:spPr>
        <a:xfrm>
          <a:off x="16268700" y="166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42618</xdr:rowOff>
    </xdr:from>
    <xdr:ext cx="534377" cy="259045"/>
    <xdr:sp macro="" textlink="">
      <xdr:nvSpPr>
        <xdr:cNvPr id="694" name="積立金該当値テキスト"/>
        <xdr:cNvSpPr txBox="1"/>
      </xdr:nvSpPr>
      <xdr:spPr>
        <a:xfrm>
          <a:off x="16370300" y="1667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84499</xdr:rowOff>
    </xdr:from>
    <xdr:to>
      <xdr:col>81</xdr:col>
      <xdr:colOff>101600</xdr:colOff>
      <xdr:row>99</xdr:row>
      <xdr:rowOff>14649</xdr:rowOff>
    </xdr:to>
    <xdr:sp macro="" textlink="">
      <xdr:nvSpPr>
        <xdr:cNvPr id="695" name="楕円 694"/>
        <xdr:cNvSpPr/>
      </xdr:nvSpPr>
      <xdr:spPr>
        <a:xfrm>
          <a:off x="15430500" y="168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5776</xdr:rowOff>
    </xdr:from>
    <xdr:ext cx="469744" cy="259045"/>
    <xdr:sp macro="" textlink="">
      <xdr:nvSpPr>
        <xdr:cNvPr id="696" name="テキスト ボックス 695"/>
        <xdr:cNvSpPr txBox="1"/>
      </xdr:nvSpPr>
      <xdr:spPr>
        <a:xfrm>
          <a:off x="15246428" y="1697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38912</xdr:rowOff>
    </xdr:from>
    <xdr:to>
      <xdr:col>76</xdr:col>
      <xdr:colOff>165100</xdr:colOff>
      <xdr:row>98</xdr:row>
      <xdr:rowOff>140512</xdr:rowOff>
    </xdr:to>
    <xdr:sp macro="" textlink="">
      <xdr:nvSpPr>
        <xdr:cNvPr id="697" name="楕円 696"/>
        <xdr:cNvSpPr/>
      </xdr:nvSpPr>
      <xdr:spPr>
        <a:xfrm>
          <a:off x="14541500" y="168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131639</xdr:rowOff>
    </xdr:from>
    <xdr:ext cx="469744" cy="259045"/>
    <xdr:sp macro="" textlink="">
      <xdr:nvSpPr>
        <xdr:cNvPr id="698" name="テキスト ボックス 697"/>
        <xdr:cNvSpPr txBox="1"/>
      </xdr:nvSpPr>
      <xdr:spPr>
        <a:xfrm>
          <a:off x="14357428" y="1693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79927</xdr:rowOff>
    </xdr:from>
    <xdr:to>
      <xdr:col>72</xdr:col>
      <xdr:colOff>38100</xdr:colOff>
      <xdr:row>99</xdr:row>
      <xdr:rowOff>10077</xdr:rowOff>
    </xdr:to>
    <xdr:sp macro="" textlink="">
      <xdr:nvSpPr>
        <xdr:cNvPr id="699" name="楕円 698"/>
        <xdr:cNvSpPr/>
      </xdr:nvSpPr>
      <xdr:spPr>
        <a:xfrm>
          <a:off x="13652500" y="168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1204</xdr:rowOff>
    </xdr:from>
    <xdr:ext cx="469744" cy="259045"/>
    <xdr:sp macro="" textlink="">
      <xdr:nvSpPr>
        <xdr:cNvPr id="700" name="テキスト ボックス 699"/>
        <xdr:cNvSpPr txBox="1"/>
      </xdr:nvSpPr>
      <xdr:spPr>
        <a:xfrm>
          <a:off x="13468428" y="1697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87815</xdr:rowOff>
    </xdr:from>
    <xdr:to>
      <xdr:col>67</xdr:col>
      <xdr:colOff>101600</xdr:colOff>
      <xdr:row>99</xdr:row>
      <xdr:rowOff>17965</xdr:rowOff>
    </xdr:to>
    <xdr:sp macro="" textlink="">
      <xdr:nvSpPr>
        <xdr:cNvPr id="701" name="楕円 700"/>
        <xdr:cNvSpPr/>
      </xdr:nvSpPr>
      <xdr:spPr>
        <a:xfrm>
          <a:off x="12763500" y="168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9092</xdr:rowOff>
    </xdr:from>
    <xdr:ext cx="469744" cy="259045"/>
    <xdr:sp macro="" textlink="">
      <xdr:nvSpPr>
        <xdr:cNvPr id="702" name="テキスト ボックス 701"/>
        <xdr:cNvSpPr txBox="1"/>
      </xdr:nvSpPr>
      <xdr:spPr>
        <a:xfrm>
          <a:off x="12579428" y="169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44412</xdr:rowOff>
    </xdr:from>
    <xdr:to>
      <xdr:col>116</xdr:col>
      <xdr:colOff>63500</xdr:colOff>
      <xdr:row>59</xdr:row>
      <xdr:rowOff>44450</xdr:rowOff>
    </xdr:to>
    <xdr:cxnSp macro="">
      <xdr:nvCxnSpPr>
        <xdr:cNvPr id="790" name="直線コネクタ 789"/>
        <xdr:cNvCxnSpPr/>
      </xdr:nvCxnSpPr>
      <xdr:spPr>
        <a:xfrm>
          <a:off x="21323300" y="10159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44412</xdr:rowOff>
    </xdr:from>
    <xdr:to>
      <xdr:col>111</xdr:col>
      <xdr:colOff>177800</xdr:colOff>
      <xdr:row>59</xdr:row>
      <xdr:rowOff>44450</xdr:rowOff>
    </xdr:to>
    <xdr:cxnSp macro="">
      <xdr:nvCxnSpPr>
        <xdr:cNvPr id="793" name="直線コネクタ 792"/>
        <xdr:cNvCxnSpPr/>
      </xdr:nvCxnSpPr>
      <xdr:spPr>
        <a:xfrm flipV="1">
          <a:off x="20434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44412</xdr:rowOff>
    </xdr:from>
    <xdr:to>
      <xdr:col>102</xdr:col>
      <xdr:colOff>114300</xdr:colOff>
      <xdr:row>59</xdr:row>
      <xdr:rowOff>44450</xdr:rowOff>
    </xdr:to>
    <xdr:cxnSp macro="">
      <xdr:nvCxnSpPr>
        <xdr:cNvPr id="799" name="直線コネクタ 798"/>
        <xdr:cNvCxnSpPr/>
      </xdr:nvCxnSpPr>
      <xdr:spPr>
        <a:xfrm>
          <a:off x="18656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165062</xdr:rowOff>
    </xdr:from>
    <xdr:to>
      <xdr:col>112</xdr:col>
      <xdr:colOff>38100</xdr:colOff>
      <xdr:row>59</xdr:row>
      <xdr:rowOff>95212</xdr:rowOff>
    </xdr:to>
    <xdr:sp macro="" textlink="">
      <xdr:nvSpPr>
        <xdr:cNvPr id="811" name="楕円 810"/>
        <xdr:cNvSpPr/>
      </xdr:nvSpPr>
      <xdr:spPr>
        <a:xfrm>
          <a:off x="21272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86339</xdr:rowOff>
    </xdr:from>
    <xdr:ext cx="249299" cy="259045"/>
    <xdr:sp macro="" textlink="">
      <xdr:nvSpPr>
        <xdr:cNvPr id="812" name="テキスト ボックス 811"/>
        <xdr:cNvSpPr txBox="1"/>
      </xdr:nvSpPr>
      <xdr:spPr>
        <a:xfrm>
          <a:off x="21198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165062</xdr:rowOff>
    </xdr:from>
    <xdr:to>
      <xdr:col>98</xdr:col>
      <xdr:colOff>38100</xdr:colOff>
      <xdr:row>59</xdr:row>
      <xdr:rowOff>95212</xdr:rowOff>
    </xdr:to>
    <xdr:sp macro="" textlink="">
      <xdr:nvSpPr>
        <xdr:cNvPr id="817" name="楕円 816"/>
        <xdr:cNvSpPr/>
      </xdr:nvSpPr>
      <xdr:spPr>
        <a:xfrm>
          <a:off x="18605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86339</xdr:rowOff>
    </xdr:from>
    <xdr:ext cx="249299" cy="259045"/>
    <xdr:sp macro="" textlink="">
      <xdr:nvSpPr>
        <xdr:cNvPr id="818" name="テキスト ボックス 817"/>
        <xdr:cNvSpPr txBox="1"/>
      </xdr:nvSpPr>
      <xdr:spPr>
        <a:xfrm>
          <a:off x="18531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94590</xdr:rowOff>
    </xdr:from>
    <xdr:to>
      <xdr:col>116</xdr:col>
      <xdr:colOff>63500</xdr:colOff>
      <xdr:row>77</xdr:row>
      <xdr:rowOff>147168</xdr:rowOff>
    </xdr:to>
    <xdr:cxnSp macro="">
      <xdr:nvCxnSpPr>
        <xdr:cNvPr id="848" name="直線コネクタ 847"/>
        <xdr:cNvCxnSpPr/>
      </xdr:nvCxnSpPr>
      <xdr:spPr>
        <a:xfrm flipV="1">
          <a:off x="21323300" y="1329624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147168</xdr:rowOff>
    </xdr:from>
    <xdr:to>
      <xdr:col>111</xdr:col>
      <xdr:colOff>177800</xdr:colOff>
      <xdr:row>78</xdr:row>
      <xdr:rowOff>33096</xdr:rowOff>
    </xdr:to>
    <xdr:cxnSp macro="">
      <xdr:nvCxnSpPr>
        <xdr:cNvPr id="851" name="直線コネクタ 850"/>
        <xdr:cNvCxnSpPr/>
      </xdr:nvCxnSpPr>
      <xdr:spPr>
        <a:xfrm flipV="1">
          <a:off x="20434300" y="13348818"/>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41517</xdr:rowOff>
    </xdr:from>
    <xdr:to>
      <xdr:col>107</xdr:col>
      <xdr:colOff>50800</xdr:colOff>
      <xdr:row>78</xdr:row>
      <xdr:rowOff>33096</xdr:rowOff>
    </xdr:to>
    <xdr:cxnSp macro="">
      <xdr:nvCxnSpPr>
        <xdr:cNvPr id="854" name="直線コネクタ 853"/>
        <xdr:cNvCxnSpPr/>
      </xdr:nvCxnSpPr>
      <xdr:spPr>
        <a:xfrm>
          <a:off x="19545300" y="13243167"/>
          <a:ext cx="889000" cy="1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41517</xdr:rowOff>
    </xdr:from>
    <xdr:to>
      <xdr:col>102</xdr:col>
      <xdr:colOff>114300</xdr:colOff>
      <xdr:row>77</xdr:row>
      <xdr:rowOff>62852</xdr:rowOff>
    </xdr:to>
    <xdr:cxnSp macro="">
      <xdr:nvCxnSpPr>
        <xdr:cNvPr id="857" name="直線コネクタ 856"/>
        <xdr:cNvCxnSpPr/>
      </xdr:nvCxnSpPr>
      <xdr:spPr>
        <a:xfrm flipV="1">
          <a:off x="18656300" y="13243167"/>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43790</xdr:rowOff>
    </xdr:from>
    <xdr:to>
      <xdr:col>116</xdr:col>
      <xdr:colOff>114300</xdr:colOff>
      <xdr:row>77</xdr:row>
      <xdr:rowOff>145390</xdr:rowOff>
    </xdr:to>
    <xdr:sp macro="" textlink="">
      <xdr:nvSpPr>
        <xdr:cNvPr id="867" name="楕円 866"/>
        <xdr:cNvSpPr/>
      </xdr:nvSpPr>
      <xdr:spPr>
        <a:xfrm>
          <a:off x="22110700" y="132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22217</xdr:rowOff>
    </xdr:from>
    <xdr:ext cx="534377" cy="259045"/>
    <xdr:sp macro="" textlink="">
      <xdr:nvSpPr>
        <xdr:cNvPr id="868" name="繰出金該当値テキスト"/>
        <xdr:cNvSpPr txBox="1"/>
      </xdr:nvSpPr>
      <xdr:spPr>
        <a:xfrm>
          <a:off x="22212300" y="132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96368</xdr:rowOff>
    </xdr:from>
    <xdr:to>
      <xdr:col>112</xdr:col>
      <xdr:colOff>38100</xdr:colOff>
      <xdr:row>78</xdr:row>
      <xdr:rowOff>26518</xdr:rowOff>
    </xdr:to>
    <xdr:sp macro="" textlink="">
      <xdr:nvSpPr>
        <xdr:cNvPr id="869" name="楕円 868"/>
        <xdr:cNvSpPr/>
      </xdr:nvSpPr>
      <xdr:spPr>
        <a:xfrm>
          <a:off x="21272500" y="132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17645</xdr:rowOff>
    </xdr:from>
    <xdr:ext cx="534377" cy="259045"/>
    <xdr:sp macro="" textlink="">
      <xdr:nvSpPr>
        <xdr:cNvPr id="870" name="テキスト ボックス 869"/>
        <xdr:cNvSpPr txBox="1"/>
      </xdr:nvSpPr>
      <xdr:spPr>
        <a:xfrm>
          <a:off x="21056111"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153746</xdr:rowOff>
    </xdr:from>
    <xdr:to>
      <xdr:col>107</xdr:col>
      <xdr:colOff>101600</xdr:colOff>
      <xdr:row>78</xdr:row>
      <xdr:rowOff>83896</xdr:rowOff>
    </xdr:to>
    <xdr:sp macro="" textlink="">
      <xdr:nvSpPr>
        <xdr:cNvPr id="871" name="楕円 870"/>
        <xdr:cNvSpPr/>
      </xdr:nvSpPr>
      <xdr:spPr>
        <a:xfrm>
          <a:off x="20383500" y="13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75023</xdr:rowOff>
    </xdr:from>
    <xdr:ext cx="534377" cy="259045"/>
    <xdr:sp macro="" textlink="">
      <xdr:nvSpPr>
        <xdr:cNvPr id="872" name="テキスト ボックス 871"/>
        <xdr:cNvSpPr txBox="1"/>
      </xdr:nvSpPr>
      <xdr:spPr>
        <a:xfrm>
          <a:off x="20167111" y="134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162167</xdr:rowOff>
    </xdr:from>
    <xdr:to>
      <xdr:col>102</xdr:col>
      <xdr:colOff>165100</xdr:colOff>
      <xdr:row>77</xdr:row>
      <xdr:rowOff>92317</xdr:rowOff>
    </xdr:to>
    <xdr:sp macro="" textlink="">
      <xdr:nvSpPr>
        <xdr:cNvPr id="873" name="楕円 872"/>
        <xdr:cNvSpPr/>
      </xdr:nvSpPr>
      <xdr:spPr>
        <a:xfrm>
          <a:off x="19494500" y="131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83444</xdr:rowOff>
    </xdr:from>
    <xdr:ext cx="534377" cy="259045"/>
    <xdr:sp macro="" textlink="">
      <xdr:nvSpPr>
        <xdr:cNvPr id="874" name="テキスト ボックス 873"/>
        <xdr:cNvSpPr txBox="1"/>
      </xdr:nvSpPr>
      <xdr:spPr>
        <a:xfrm>
          <a:off x="19278111" y="132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12052</xdr:rowOff>
    </xdr:from>
    <xdr:to>
      <xdr:col>98</xdr:col>
      <xdr:colOff>38100</xdr:colOff>
      <xdr:row>77</xdr:row>
      <xdr:rowOff>113652</xdr:rowOff>
    </xdr:to>
    <xdr:sp macro="" textlink="">
      <xdr:nvSpPr>
        <xdr:cNvPr id="875" name="楕円 874"/>
        <xdr:cNvSpPr/>
      </xdr:nvSpPr>
      <xdr:spPr>
        <a:xfrm>
          <a:off x="18605500" y="132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104779</xdr:rowOff>
    </xdr:from>
    <xdr:ext cx="534377" cy="259045"/>
    <xdr:sp macro="" textlink="">
      <xdr:nvSpPr>
        <xdr:cNvPr id="876" name="テキスト ボックス 875"/>
        <xdr:cNvSpPr txBox="1"/>
      </xdr:nvSpPr>
      <xdr:spPr>
        <a:xfrm>
          <a:off x="18389111" y="133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は減少しているものの昨年度と比較すると大きく増加している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補助費等については、特別定額給付金、地域経済対策補助金及び一部事務組合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に係る負担金の増加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円となっており、昨年度と比較して数値は減少しているものの、依然として類似団体内平均値を上回っている。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人口急増に伴うインフラ整備により過去に発行した地方債が影響していると考えられる。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新規市債発行額を元金償還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以内に抑制する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という方針のもと、交付税措置のある地方債の活用や、次年度以降への負担を考慮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の上、普通建設事業を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数値の減少に努める。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78,596
24.26
35,884,413
34,794,903
946,479
15,852,370
30,065,298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xdr:rowOff>
    </xdr:from>
    <xdr:to>
      <xdr:col>24</xdr:col>
      <xdr:colOff>63500</xdr:colOff>
      <xdr:row>37</xdr:row>
      <xdr:rowOff>40945</xdr:rowOff>
    </xdr:to>
    <xdr:cxnSp macro="">
      <xdr:nvCxnSpPr>
        <xdr:cNvPr id="59" name="直線コネクタ 58"/>
        <xdr:cNvCxnSpPr/>
      </xdr:nvCxnSpPr>
      <xdr:spPr>
        <a:xfrm>
          <a:off x="3797300" y="6343904"/>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120040</xdr:rowOff>
    </xdr:from>
    <xdr:to>
      <xdr:col>19</xdr:col>
      <xdr:colOff>177800</xdr:colOff>
      <xdr:row>37</xdr:row>
      <xdr:rowOff>254</xdr:rowOff>
    </xdr:to>
    <xdr:cxnSp macro="">
      <xdr:nvCxnSpPr>
        <xdr:cNvPr id="62" name="直線コネクタ 61"/>
        <xdr:cNvCxnSpPr/>
      </xdr:nvCxnSpPr>
      <xdr:spPr>
        <a:xfrm>
          <a:off x="2908300" y="6292240"/>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120040</xdr:rowOff>
    </xdr:from>
    <xdr:to>
      <xdr:col>15</xdr:col>
      <xdr:colOff>50800</xdr:colOff>
      <xdr:row>36</xdr:row>
      <xdr:rowOff>144272</xdr:rowOff>
    </xdr:to>
    <xdr:cxnSp macro="">
      <xdr:nvCxnSpPr>
        <xdr:cNvPr id="65" name="直線コネクタ 64"/>
        <xdr:cNvCxnSpPr/>
      </xdr:nvCxnSpPr>
      <xdr:spPr>
        <a:xfrm flipV="1">
          <a:off x="2019300" y="6292240"/>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120955</xdr:rowOff>
    </xdr:from>
    <xdr:to>
      <xdr:col>10</xdr:col>
      <xdr:colOff>114300</xdr:colOff>
      <xdr:row>36</xdr:row>
      <xdr:rowOff>144272</xdr:rowOff>
    </xdr:to>
    <xdr:cxnSp macro="">
      <xdr:nvCxnSpPr>
        <xdr:cNvPr id="68" name="直線コネクタ 67"/>
        <xdr:cNvCxnSpPr/>
      </xdr:nvCxnSpPr>
      <xdr:spPr>
        <a:xfrm>
          <a:off x="1130300" y="629315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161595</xdr:rowOff>
    </xdr:from>
    <xdr:to>
      <xdr:col>24</xdr:col>
      <xdr:colOff>114300</xdr:colOff>
      <xdr:row>37</xdr:row>
      <xdr:rowOff>91745</xdr:rowOff>
    </xdr:to>
    <xdr:sp macro="" textlink="">
      <xdr:nvSpPr>
        <xdr:cNvPr id="78" name="楕円 77"/>
        <xdr:cNvSpPr/>
      </xdr:nvSpPr>
      <xdr:spPr>
        <a:xfrm>
          <a:off x="45847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76522</xdr:rowOff>
    </xdr:from>
    <xdr:ext cx="469744" cy="259045"/>
    <xdr:sp macro="" textlink="">
      <xdr:nvSpPr>
        <xdr:cNvPr id="79" name="議会費該当値テキスト"/>
        <xdr:cNvSpPr txBox="1"/>
      </xdr:nvSpPr>
      <xdr:spPr>
        <a:xfrm>
          <a:off x="4686300" y="624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120904</xdr:rowOff>
    </xdr:from>
    <xdr:to>
      <xdr:col>20</xdr:col>
      <xdr:colOff>38100</xdr:colOff>
      <xdr:row>37</xdr:row>
      <xdr:rowOff>51054</xdr:rowOff>
    </xdr:to>
    <xdr:sp macro="" textlink="">
      <xdr:nvSpPr>
        <xdr:cNvPr id="80" name="楕円 79"/>
        <xdr:cNvSpPr/>
      </xdr:nvSpPr>
      <xdr:spPr>
        <a:xfrm>
          <a:off x="3746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42181</xdr:rowOff>
    </xdr:from>
    <xdr:ext cx="469744" cy="259045"/>
    <xdr:sp macro="" textlink="">
      <xdr:nvSpPr>
        <xdr:cNvPr id="81" name="テキスト ボックス 80"/>
        <xdr:cNvSpPr txBox="1"/>
      </xdr:nvSpPr>
      <xdr:spPr>
        <a:xfrm>
          <a:off x="3562428"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69240</xdr:rowOff>
    </xdr:from>
    <xdr:to>
      <xdr:col>15</xdr:col>
      <xdr:colOff>101600</xdr:colOff>
      <xdr:row>36</xdr:row>
      <xdr:rowOff>170840</xdr:rowOff>
    </xdr:to>
    <xdr:sp macro="" textlink="">
      <xdr:nvSpPr>
        <xdr:cNvPr id="82" name="楕円 81"/>
        <xdr:cNvSpPr/>
      </xdr:nvSpPr>
      <xdr:spPr>
        <a:xfrm>
          <a:off x="2857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161967</xdr:rowOff>
    </xdr:from>
    <xdr:ext cx="469744" cy="259045"/>
    <xdr:sp macro="" textlink="">
      <xdr:nvSpPr>
        <xdr:cNvPr id="83" name="テキスト ボックス 82"/>
        <xdr:cNvSpPr txBox="1"/>
      </xdr:nvSpPr>
      <xdr:spPr>
        <a:xfrm>
          <a:off x="2673428" y="63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93472</xdr:rowOff>
    </xdr:from>
    <xdr:to>
      <xdr:col>10</xdr:col>
      <xdr:colOff>165100</xdr:colOff>
      <xdr:row>37</xdr:row>
      <xdr:rowOff>23622</xdr:rowOff>
    </xdr:to>
    <xdr:sp macro="" textlink="">
      <xdr:nvSpPr>
        <xdr:cNvPr id="84" name="楕円 83"/>
        <xdr:cNvSpPr/>
      </xdr:nvSpPr>
      <xdr:spPr>
        <a:xfrm>
          <a:off x="1968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14749</xdr:rowOff>
    </xdr:from>
    <xdr:ext cx="469744" cy="259045"/>
    <xdr:sp macro="" textlink="">
      <xdr:nvSpPr>
        <xdr:cNvPr id="85" name="テキスト ボックス 84"/>
        <xdr:cNvSpPr txBox="1"/>
      </xdr:nvSpPr>
      <xdr:spPr>
        <a:xfrm>
          <a:off x="1784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70155</xdr:rowOff>
    </xdr:from>
    <xdr:to>
      <xdr:col>6</xdr:col>
      <xdr:colOff>38100</xdr:colOff>
      <xdr:row>37</xdr:row>
      <xdr:rowOff>305</xdr:rowOff>
    </xdr:to>
    <xdr:sp macro="" textlink="">
      <xdr:nvSpPr>
        <xdr:cNvPr id="86" name="楕円 85"/>
        <xdr:cNvSpPr/>
      </xdr:nvSpPr>
      <xdr:spPr>
        <a:xfrm>
          <a:off x="1079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162882</xdr:rowOff>
    </xdr:from>
    <xdr:ext cx="469744" cy="259045"/>
    <xdr:sp macro="" textlink="">
      <xdr:nvSpPr>
        <xdr:cNvPr id="87" name="テキスト ボックス 86"/>
        <xdr:cNvSpPr txBox="1"/>
      </xdr:nvSpPr>
      <xdr:spPr>
        <a:xfrm>
          <a:off x="895428"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108560</xdr:rowOff>
    </xdr:from>
    <xdr:to>
      <xdr:col>24</xdr:col>
      <xdr:colOff>62865</xdr:colOff>
      <xdr:row>55</xdr:row>
      <xdr:rowOff>70534</xdr:rowOff>
    </xdr:to>
    <xdr:cxnSp macro="">
      <xdr:nvCxnSpPr>
        <xdr:cNvPr id="109" name="直線コネクタ 108"/>
        <xdr:cNvCxnSpPr/>
      </xdr:nvCxnSpPr>
      <xdr:spPr>
        <a:xfrm flipV="1">
          <a:off x="4633595" y="9023960"/>
          <a:ext cx="1270" cy="47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74361</xdr:rowOff>
    </xdr:from>
    <xdr:ext cx="599010" cy="259045"/>
    <xdr:sp macro="" textlink="">
      <xdr:nvSpPr>
        <xdr:cNvPr id="110" name="総務費最小値テキスト"/>
        <xdr:cNvSpPr txBox="1"/>
      </xdr:nvSpPr>
      <xdr:spPr>
        <a:xfrm>
          <a:off x="4686300" y="95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70534</xdr:rowOff>
    </xdr:from>
    <xdr:to>
      <xdr:col>24</xdr:col>
      <xdr:colOff>152400</xdr:colOff>
      <xdr:row>55</xdr:row>
      <xdr:rowOff>70534</xdr:rowOff>
    </xdr:to>
    <xdr:cxnSp macro="">
      <xdr:nvCxnSpPr>
        <xdr:cNvPr id="111" name="直線コネクタ 110"/>
        <xdr:cNvCxnSpPr/>
      </xdr:nvCxnSpPr>
      <xdr:spPr>
        <a:xfrm>
          <a:off x="4546600" y="950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55237</xdr:rowOff>
    </xdr:from>
    <xdr:ext cx="599010" cy="259045"/>
    <xdr:sp macro="" textlink="">
      <xdr:nvSpPr>
        <xdr:cNvPr id="112" name="総務費最大値テキスト"/>
        <xdr:cNvSpPr txBox="1"/>
      </xdr:nvSpPr>
      <xdr:spPr>
        <a:xfrm>
          <a:off x="4686300" y="87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108560</xdr:rowOff>
    </xdr:from>
    <xdr:to>
      <xdr:col>24</xdr:col>
      <xdr:colOff>152400</xdr:colOff>
      <xdr:row>52</xdr:row>
      <xdr:rowOff>108560</xdr:rowOff>
    </xdr:to>
    <xdr:cxnSp macro="">
      <xdr:nvCxnSpPr>
        <xdr:cNvPr id="113" name="直線コネクタ 112"/>
        <xdr:cNvCxnSpPr/>
      </xdr:nvCxnSpPr>
      <xdr:spPr>
        <a:xfrm>
          <a:off x="4546600" y="902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3162</xdr:rowOff>
    </xdr:from>
    <xdr:to>
      <xdr:col>24</xdr:col>
      <xdr:colOff>63500</xdr:colOff>
      <xdr:row>57</xdr:row>
      <xdr:rowOff>157714</xdr:rowOff>
    </xdr:to>
    <xdr:cxnSp macro="">
      <xdr:nvCxnSpPr>
        <xdr:cNvPr id="114" name="直線コネクタ 113"/>
        <xdr:cNvCxnSpPr/>
      </xdr:nvCxnSpPr>
      <xdr:spPr>
        <a:xfrm flipV="1">
          <a:off x="3797300" y="9432912"/>
          <a:ext cx="838200" cy="49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81025</xdr:rowOff>
    </xdr:from>
    <xdr:ext cx="599010" cy="259045"/>
    <xdr:sp macro="" textlink="">
      <xdr:nvSpPr>
        <xdr:cNvPr id="115" name="総務費平均値テキスト"/>
        <xdr:cNvSpPr txBox="1"/>
      </xdr:nvSpPr>
      <xdr:spPr>
        <a:xfrm>
          <a:off x="4686300" y="9167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58148</xdr:rowOff>
    </xdr:from>
    <xdr:to>
      <xdr:col>24</xdr:col>
      <xdr:colOff>114300</xdr:colOff>
      <xdr:row>54</xdr:row>
      <xdr:rowOff>159748</xdr:rowOff>
    </xdr:to>
    <xdr:sp macro="" textlink="">
      <xdr:nvSpPr>
        <xdr:cNvPr id="116" name="フローチャート: 判断 115"/>
        <xdr:cNvSpPr/>
      </xdr:nvSpPr>
      <xdr:spPr>
        <a:xfrm>
          <a:off x="45847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157714</xdr:rowOff>
    </xdr:from>
    <xdr:to>
      <xdr:col>19</xdr:col>
      <xdr:colOff>177800</xdr:colOff>
      <xdr:row>57</xdr:row>
      <xdr:rowOff>170414</xdr:rowOff>
    </xdr:to>
    <xdr:cxnSp macro="">
      <xdr:nvCxnSpPr>
        <xdr:cNvPr id="117" name="直線コネクタ 116"/>
        <xdr:cNvCxnSpPr/>
      </xdr:nvCxnSpPr>
      <xdr:spPr>
        <a:xfrm flipV="1">
          <a:off x="2908300" y="9930364"/>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27960</xdr:rowOff>
    </xdr:from>
    <xdr:to>
      <xdr:col>20</xdr:col>
      <xdr:colOff>38100</xdr:colOff>
      <xdr:row>57</xdr:row>
      <xdr:rowOff>129560</xdr:rowOff>
    </xdr:to>
    <xdr:sp macro="" textlink="">
      <xdr:nvSpPr>
        <xdr:cNvPr id="118" name="フローチャート: 判断 117"/>
        <xdr:cNvSpPr/>
      </xdr:nvSpPr>
      <xdr:spPr>
        <a:xfrm>
          <a:off x="3746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146087</xdr:rowOff>
    </xdr:from>
    <xdr:ext cx="534377" cy="259045"/>
    <xdr:sp macro="" textlink="">
      <xdr:nvSpPr>
        <xdr:cNvPr id="119" name="テキスト ボックス 118"/>
        <xdr:cNvSpPr txBox="1"/>
      </xdr:nvSpPr>
      <xdr:spPr>
        <a:xfrm>
          <a:off x="3530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170245</xdr:rowOff>
    </xdr:from>
    <xdr:to>
      <xdr:col>15</xdr:col>
      <xdr:colOff>50800</xdr:colOff>
      <xdr:row>57</xdr:row>
      <xdr:rowOff>170414</xdr:rowOff>
    </xdr:to>
    <xdr:cxnSp macro="">
      <xdr:nvCxnSpPr>
        <xdr:cNvPr id="120" name="直線コネクタ 119"/>
        <xdr:cNvCxnSpPr/>
      </xdr:nvCxnSpPr>
      <xdr:spPr>
        <a:xfrm>
          <a:off x="2019300" y="994289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46682</xdr:rowOff>
    </xdr:from>
    <xdr:to>
      <xdr:col>15</xdr:col>
      <xdr:colOff>101600</xdr:colOff>
      <xdr:row>57</xdr:row>
      <xdr:rowOff>148282</xdr:rowOff>
    </xdr:to>
    <xdr:sp macro="" textlink="">
      <xdr:nvSpPr>
        <xdr:cNvPr id="121" name="フローチャート: 判断 120"/>
        <xdr:cNvSpPr/>
      </xdr:nvSpPr>
      <xdr:spPr>
        <a:xfrm>
          <a:off x="2857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164809</xdr:rowOff>
    </xdr:from>
    <xdr:ext cx="534377" cy="259045"/>
    <xdr:sp macro="" textlink="">
      <xdr:nvSpPr>
        <xdr:cNvPr id="122" name="テキスト ボックス 121"/>
        <xdr:cNvSpPr txBox="1"/>
      </xdr:nvSpPr>
      <xdr:spPr>
        <a:xfrm>
          <a:off x="2641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144921</xdr:rowOff>
    </xdr:from>
    <xdr:to>
      <xdr:col>10</xdr:col>
      <xdr:colOff>114300</xdr:colOff>
      <xdr:row>57</xdr:row>
      <xdr:rowOff>170245</xdr:rowOff>
    </xdr:to>
    <xdr:cxnSp macro="">
      <xdr:nvCxnSpPr>
        <xdr:cNvPr id="123" name="直線コネクタ 122"/>
        <xdr:cNvCxnSpPr/>
      </xdr:nvCxnSpPr>
      <xdr:spPr>
        <a:xfrm>
          <a:off x="1130300" y="9917571"/>
          <a:ext cx="8890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37817</xdr:rowOff>
    </xdr:from>
    <xdr:to>
      <xdr:col>10</xdr:col>
      <xdr:colOff>165100</xdr:colOff>
      <xdr:row>57</xdr:row>
      <xdr:rowOff>139417</xdr:rowOff>
    </xdr:to>
    <xdr:sp macro="" textlink="">
      <xdr:nvSpPr>
        <xdr:cNvPr id="124" name="フローチャート: 判断 123"/>
        <xdr:cNvSpPr/>
      </xdr:nvSpPr>
      <xdr:spPr>
        <a:xfrm>
          <a:off x="1968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155944</xdr:rowOff>
    </xdr:from>
    <xdr:ext cx="534377" cy="259045"/>
    <xdr:sp macro="" textlink="">
      <xdr:nvSpPr>
        <xdr:cNvPr id="125" name="テキスト ボックス 124"/>
        <xdr:cNvSpPr txBox="1"/>
      </xdr:nvSpPr>
      <xdr:spPr>
        <a:xfrm>
          <a:off x="1752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42480</xdr:rowOff>
    </xdr:from>
    <xdr:to>
      <xdr:col>6</xdr:col>
      <xdr:colOff>38100</xdr:colOff>
      <xdr:row>57</xdr:row>
      <xdr:rowOff>144080</xdr:rowOff>
    </xdr:to>
    <xdr:sp macro="" textlink="">
      <xdr:nvSpPr>
        <xdr:cNvPr id="126" name="フローチャート: 判断 125"/>
        <xdr:cNvSpPr/>
      </xdr:nvSpPr>
      <xdr:spPr>
        <a:xfrm>
          <a:off x="1079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160607</xdr:rowOff>
    </xdr:from>
    <xdr:ext cx="534377" cy="259045"/>
    <xdr:sp macro="" textlink="">
      <xdr:nvSpPr>
        <xdr:cNvPr id="127" name="テキスト ボックス 126"/>
        <xdr:cNvSpPr txBox="1"/>
      </xdr:nvSpPr>
      <xdr:spPr>
        <a:xfrm>
          <a:off x="863111" y="95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123812</xdr:rowOff>
    </xdr:from>
    <xdr:to>
      <xdr:col>24</xdr:col>
      <xdr:colOff>114300</xdr:colOff>
      <xdr:row>55</xdr:row>
      <xdr:rowOff>53962</xdr:rowOff>
    </xdr:to>
    <xdr:sp macro="" textlink="">
      <xdr:nvSpPr>
        <xdr:cNvPr id="133" name="楕円 132"/>
        <xdr:cNvSpPr/>
      </xdr:nvSpPr>
      <xdr:spPr>
        <a:xfrm>
          <a:off x="4584700" y="93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38739</xdr:rowOff>
    </xdr:from>
    <xdr:ext cx="599010" cy="259045"/>
    <xdr:sp macro="" textlink="">
      <xdr:nvSpPr>
        <xdr:cNvPr id="134" name="総務費該当値テキスト"/>
        <xdr:cNvSpPr txBox="1"/>
      </xdr:nvSpPr>
      <xdr:spPr>
        <a:xfrm>
          <a:off x="4686300" y="929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106914</xdr:rowOff>
    </xdr:from>
    <xdr:to>
      <xdr:col>20</xdr:col>
      <xdr:colOff>38100</xdr:colOff>
      <xdr:row>58</xdr:row>
      <xdr:rowOff>37064</xdr:rowOff>
    </xdr:to>
    <xdr:sp macro="" textlink="">
      <xdr:nvSpPr>
        <xdr:cNvPr id="135" name="楕円 134"/>
        <xdr:cNvSpPr/>
      </xdr:nvSpPr>
      <xdr:spPr>
        <a:xfrm>
          <a:off x="3746500" y="98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28191</xdr:rowOff>
    </xdr:from>
    <xdr:ext cx="534377" cy="259045"/>
    <xdr:sp macro="" textlink="">
      <xdr:nvSpPr>
        <xdr:cNvPr id="136" name="テキスト ボックス 135"/>
        <xdr:cNvSpPr txBox="1"/>
      </xdr:nvSpPr>
      <xdr:spPr>
        <a:xfrm>
          <a:off x="3530111" y="99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119614</xdr:rowOff>
    </xdr:from>
    <xdr:to>
      <xdr:col>15</xdr:col>
      <xdr:colOff>101600</xdr:colOff>
      <xdr:row>58</xdr:row>
      <xdr:rowOff>49764</xdr:rowOff>
    </xdr:to>
    <xdr:sp macro="" textlink="">
      <xdr:nvSpPr>
        <xdr:cNvPr id="137" name="楕円 136"/>
        <xdr:cNvSpPr/>
      </xdr:nvSpPr>
      <xdr:spPr>
        <a:xfrm>
          <a:off x="2857500" y="98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40891</xdr:rowOff>
    </xdr:from>
    <xdr:ext cx="534377" cy="259045"/>
    <xdr:sp macro="" textlink="">
      <xdr:nvSpPr>
        <xdr:cNvPr id="138" name="テキスト ボックス 137"/>
        <xdr:cNvSpPr txBox="1"/>
      </xdr:nvSpPr>
      <xdr:spPr>
        <a:xfrm>
          <a:off x="2641111" y="99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119445</xdr:rowOff>
    </xdr:from>
    <xdr:to>
      <xdr:col>10</xdr:col>
      <xdr:colOff>165100</xdr:colOff>
      <xdr:row>58</xdr:row>
      <xdr:rowOff>49595</xdr:rowOff>
    </xdr:to>
    <xdr:sp macro="" textlink="">
      <xdr:nvSpPr>
        <xdr:cNvPr id="139" name="楕円 138"/>
        <xdr:cNvSpPr/>
      </xdr:nvSpPr>
      <xdr:spPr>
        <a:xfrm>
          <a:off x="1968500" y="98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40722</xdr:rowOff>
    </xdr:from>
    <xdr:ext cx="534377" cy="259045"/>
    <xdr:sp macro="" textlink="">
      <xdr:nvSpPr>
        <xdr:cNvPr id="140" name="テキスト ボックス 139"/>
        <xdr:cNvSpPr txBox="1"/>
      </xdr:nvSpPr>
      <xdr:spPr>
        <a:xfrm>
          <a:off x="1752111" y="99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94121</xdr:rowOff>
    </xdr:from>
    <xdr:to>
      <xdr:col>6</xdr:col>
      <xdr:colOff>38100</xdr:colOff>
      <xdr:row>58</xdr:row>
      <xdr:rowOff>24271</xdr:rowOff>
    </xdr:to>
    <xdr:sp macro="" textlink="">
      <xdr:nvSpPr>
        <xdr:cNvPr id="141" name="楕円 140"/>
        <xdr:cNvSpPr/>
      </xdr:nvSpPr>
      <xdr:spPr>
        <a:xfrm>
          <a:off x="1079500" y="98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15398</xdr:rowOff>
    </xdr:from>
    <xdr:ext cx="534377" cy="259045"/>
    <xdr:sp macro="" textlink="">
      <xdr:nvSpPr>
        <xdr:cNvPr id="142" name="テキスト ボックス 141"/>
        <xdr:cNvSpPr txBox="1"/>
      </xdr:nvSpPr>
      <xdr:spPr>
        <a:xfrm>
          <a:off x="863111" y="9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69" name="直線コネクタ 168"/>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0"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1" name="直線コネクタ 170"/>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2"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3" name="直線コネクタ 172"/>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153481</xdr:rowOff>
    </xdr:from>
    <xdr:to>
      <xdr:col>24</xdr:col>
      <xdr:colOff>63500</xdr:colOff>
      <xdr:row>77</xdr:row>
      <xdr:rowOff>90094</xdr:rowOff>
    </xdr:to>
    <xdr:cxnSp macro="">
      <xdr:nvCxnSpPr>
        <xdr:cNvPr id="174" name="直線コネクタ 173"/>
        <xdr:cNvCxnSpPr/>
      </xdr:nvCxnSpPr>
      <xdr:spPr>
        <a:xfrm flipV="1">
          <a:off x="3797300" y="13183681"/>
          <a:ext cx="838200" cy="10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5"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6" name="フローチャート: 判断 175"/>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90094</xdr:rowOff>
    </xdr:from>
    <xdr:to>
      <xdr:col>19</xdr:col>
      <xdr:colOff>177800</xdr:colOff>
      <xdr:row>77</xdr:row>
      <xdr:rowOff>126507</xdr:rowOff>
    </xdr:to>
    <xdr:cxnSp macro="">
      <xdr:nvCxnSpPr>
        <xdr:cNvPr id="177" name="直線コネクタ 176"/>
        <xdr:cNvCxnSpPr/>
      </xdr:nvCxnSpPr>
      <xdr:spPr>
        <a:xfrm flipV="1">
          <a:off x="2908300" y="13291744"/>
          <a:ext cx="8890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78" name="フローチャート: 判断 177"/>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79" name="テキスト ボックス 178"/>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102036</xdr:rowOff>
    </xdr:from>
    <xdr:to>
      <xdr:col>15</xdr:col>
      <xdr:colOff>50800</xdr:colOff>
      <xdr:row>77</xdr:row>
      <xdr:rowOff>126507</xdr:rowOff>
    </xdr:to>
    <xdr:cxnSp macro="">
      <xdr:nvCxnSpPr>
        <xdr:cNvPr id="180" name="直線コネクタ 179"/>
        <xdr:cNvCxnSpPr/>
      </xdr:nvCxnSpPr>
      <xdr:spPr>
        <a:xfrm>
          <a:off x="2019300" y="13303686"/>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1" name="フローチャート: 判断 180"/>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2" name="テキスト ボックス 181"/>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69923</xdr:rowOff>
    </xdr:from>
    <xdr:to>
      <xdr:col>10</xdr:col>
      <xdr:colOff>114300</xdr:colOff>
      <xdr:row>77</xdr:row>
      <xdr:rowOff>102036</xdr:rowOff>
    </xdr:to>
    <xdr:cxnSp macro="">
      <xdr:nvCxnSpPr>
        <xdr:cNvPr id="183" name="直線コネクタ 182"/>
        <xdr:cNvCxnSpPr/>
      </xdr:nvCxnSpPr>
      <xdr:spPr>
        <a:xfrm>
          <a:off x="1130300" y="13271573"/>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4" name="フローチャート: 判断 183"/>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5" name="テキスト ボックス 184"/>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6" name="フローチャート: 判断 185"/>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87" name="テキスト ボックス 186"/>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102681</xdr:rowOff>
    </xdr:from>
    <xdr:to>
      <xdr:col>24</xdr:col>
      <xdr:colOff>114300</xdr:colOff>
      <xdr:row>77</xdr:row>
      <xdr:rowOff>32831</xdr:rowOff>
    </xdr:to>
    <xdr:sp macro="" textlink="">
      <xdr:nvSpPr>
        <xdr:cNvPr id="193" name="楕円 192"/>
        <xdr:cNvSpPr/>
      </xdr:nvSpPr>
      <xdr:spPr>
        <a:xfrm>
          <a:off x="4584700" y="131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81108</xdr:rowOff>
    </xdr:from>
    <xdr:ext cx="599010" cy="259045"/>
    <xdr:sp macro="" textlink="">
      <xdr:nvSpPr>
        <xdr:cNvPr id="194" name="民生費該当値テキスト"/>
        <xdr:cNvSpPr txBox="1"/>
      </xdr:nvSpPr>
      <xdr:spPr>
        <a:xfrm>
          <a:off x="4686300" y="1311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39294</xdr:rowOff>
    </xdr:from>
    <xdr:to>
      <xdr:col>20</xdr:col>
      <xdr:colOff>38100</xdr:colOff>
      <xdr:row>77</xdr:row>
      <xdr:rowOff>140894</xdr:rowOff>
    </xdr:to>
    <xdr:sp macro="" textlink="">
      <xdr:nvSpPr>
        <xdr:cNvPr id="195" name="楕円 194"/>
        <xdr:cNvSpPr/>
      </xdr:nvSpPr>
      <xdr:spPr>
        <a:xfrm>
          <a:off x="37465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132021</xdr:rowOff>
    </xdr:from>
    <xdr:ext cx="599010" cy="259045"/>
    <xdr:sp macro="" textlink="">
      <xdr:nvSpPr>
        <xdr:cNvPr id="196" name="テキスト ボックス 195"/>
        <xdr:cNvSpPr txBox="1"/>
      </xdr:nvSpPr>
      <xdr:spPr>
        <a:xfrm>
          <a:off x="3497795" y="133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75707</xdr:rowOff>
    </xdr:from>
    <xdr:to>
      <xdr:col>15</xdr:col>
      <xdr:colOff>101600</xdr:colOff>
      <xdr:row>78</xdr:row>
      <xdr:rowOff>5857</xdr:rowOff>
    </xdr:to>
    <xdr:sp macro="" textlink="">
      <xdr:nvSpPr>
        <xdr:cNvPr id="197" name="楕円 196"/>
        <xdr:cNvSpPr/>
      </xdr:nvSpPr>
      <xdr:spPr>
        <a:xfrm>
          <a:off x="2857500" y="132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168434</xdr:rowOff>
    </xdr:from>
    <xdr:ext cx="599010" cy="259045"/>
    <xdr:sp macro="" textlink="">
      <xdr:nvSpPr>
        <xdr:cNvPr id="198" name="テキスト ボックス 197"/>
        <xdr:cNvSpPr txBox="1"/>
      </xdr:nvSpPr>
      <xdr:spPr>
        <a:xfrm>
          <a:off x="2608795" y="1337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51236</xdr:rowOff>
    </xdr:from>
    <xdr:to>
      <xdr:col>10</xdr:col>
      <xdr:colOff>165100</xdr:colOff>
      <xdr:row>77</xdr:row>
      <xdr:rowOff>152836</xdr:rowOff>
    </xdr:to>
    <xdr:sp macro="" textlink="">
      <xdr:nvSpPr>
        <xdr:cNvPr id="199" name="楕円 198"/>
        <xdr:cNvSpPr/>
      </xdr:nvSpPr>
      <xdr:spPr>
        <a:xfrm>
          <a:off x="1968500" y="132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143963</xdr:rowOff>
    </xdr:from>
    <xdr:ext cx="599010" cy="259045"/>
    <xdr:sp macro="" textlink="">
      <xdr:nvSpPr>
        <xdr:cNvPr id="200" name="テキスト ボックス 199"/>
        <xdr:cNvSpPr txBox="1"/>
      </xdr:nvSpPr>
      <xdr:spPr>
        <a:xfrm>
          <a:off x="1719795" y="1334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19123</xdr:rowOff>
    </xdr:from>
    <xdr:to>
      <xdr:col>6</xdr:col>
      <xdr:colOff>38100</xdr:colOff>
      <xdr:row>77</xdr:row>
      <xdr:rowOff>120723</xdr:rowOff>
    </xdr:to>
    <xdr:sp macro="" textlink="">
      <xdr:nvSpPr>
        <xdr:cNvPr id="201" name="楕円 200"/>
        <xdr:cNvSpPr/>
      </xdr:nvSpPr>
      <xdr:spPr>
        <a:xfrm>
          <a:off x="1079500" y="132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111850</xdr:rowOff>
    </xdr:from>
    <xdr:ext cx="599010" cy="259045"/>
    <xdr:sp macro="" textlink="">
      <xdr:nvSpPr>
        <xdr:cNvPr id="202" name="テキスト ボックス 201"/>
        <xdr:cNvSpPr txBox="1"/>
      </xdr:nvSpPr>
      <xdr:spPr>
        <a:xfrm>
          <a:off x="830795" y="1331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6" name="直線コネクタ 225"/>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27"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28" name="直線コネクタ 227"/>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29"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0" name="直線コネクタ 229"/>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70345</xdr:rowOff>
    </xdr:from>
    <xdr:to>
      <xdr:col>24</xdr:col>
      <xdr:colOff>63500</xdr:colOff>
      <xdr:row>97</xdr:row>
      <xdr:rowOff>98730</xdr:rowOff>
    </xdr:to>
    <xdr:cxnSp macro="">
      <xdr:nvCxnSpPr>
        <xdr:cNvPr id="231" name="直線コネクタ 230"/>
        <xdr:cNvCxnSpPr/>
      </xdr:nvCxnSpPr>
      <xdr:spPr>
        <a:xfrm flipV="1">
          <a:off x="3797300" y="16700995"/>
          <a:ext cx="8382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2"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3" name="フローチャート: 判断 232"/>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98730</xdr:rowOff>
    </xdr:from>
    <xdr:to>
      <xdr:col>19</xdr:col>
      <xdr:colOff>177800</xdr:colOff>
      <xdr:row>97</xdr:row>
      <xdr:rowOff>107429</xdr:rowOff>
    </xdr:to>
    <xdr:cxnSp macro="">
      <xdr:nvCxnSpPr>
        <xdr:cNvPr id="234" name="直線コネクタ 233"/>
        <xdr:cNvCxnSpPr/>
      </xdr:nvCxnSpPr>
      <xdr:spPr>
        <a:xfrm flipV="1">
          <a:off x="2908300" y="16729380"/>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5" name="フローチャート: 判断 234"/>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6" name="テキスト ボックス 235"/>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107429</xdr:rowOff>
    </xdr:from>
    <xdr:to>
      <xdr:col>15</xdr:col>
      <xdr:colOff>50800</xdr:colOff>
      <xdr:row>97</xdr:row>
      <xdr:rowOff>108014</xdr:rowOff>
    </xdr:to>
    <xdr:cxnSp macro="">
      <xdr:nvCxnSpPr>
        <xdr:cNvPr id="237" name="直線コネクタ 236"/>
        <xdr:cNvCxnSpPr/>
      </xdr:nvCxnSpPr>
      <xdr:spPr>
        <a:xfrm flipV="1">
          <a:off x="2019300" y="16738079"/>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38" name="フローチャート: 判断 237"/>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39" name="テキスト ボックス 238"/>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89929</xdr:rowOff>
    </xdr:from>
    <xdr:to>
      <xdr:col>10</xdr:col>
      <xdr:colOff>114300</xdr:colOff>
      <xdr:row>97</xdr:row>
      <xdr:rowOff>108014</xdr:rowOff>
    </xdr:to>
    <xdr:cxnSp macro="">
      <xdr:nvCxnSpPr>
        <xdr:cNvPr id="240" name="直線コネクタ 239"/>
        <xdr:cNvCxnSpPr/>
      </xdr:nvCxnSpPr>
      <xdr:spPr>
        <a:xfrm>
          <a:off x="1130300" y="16720579"/>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1" name="フローチャート: 判断 240"/>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2" name="テキスト ボックス 241"/>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3" name="フローチャート: 判断 242"/>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4" name="テキスト ボックス 243"/>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19545</xdr:rowOff>
    </xdr:from>
    <xdr:to>
      <xdr:col>24</xdr:col>
      <xdr:colOff>114300</xdr:colOff>
      <xdr:row>97</xdr:row>
      <xdr:rowOff>121145</xdr:rowOff>
    </xdr:to>
    <xdr:sp macro="" textlink="">
      <xdr:nvSpPr>
        <xdr:cNvPr id="250" name="楕円 249"/>
        <xdr:cNvSpPr/>
      </xdr:nvSpPr>
      <xdr:spPr>
        <a:xfrm>
          <a:off x="4584700" y="166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105922</xdr:rowOff>
    </xdr:from>
    <xdr:ext cx="534377" cy="259045"/>
    <xdr:sp macro="" textlink="">
      <xdr:nvSpPr>
        <xdr:cNvPr id="251" name="衛生費該当値テキスト"/>
        <xdr:cNvSpPr txBox="1"/>
      </xdr:nvSpPr>
      <xdr:spPr>
        <a:xfrm>
          <a:off x="4686300" y="1656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47930</xdr:rowOff>
    </xdr:from>
    <xdr:to>
      <xdr:col>20</xdr:col>
      <xdr:colOff>38100</xdr:colOff>
      <xdr:row>97</xdr:row>
      <xdr:rowOff>149530</xdr:rowOff>
    </xdr:to>
    <xdr:sp macro="" textlink="">
      <xdr:nvSpPr>
        <xdr:cNvPr id="252" name="楕円 251"/>
        <xdr:cNvSpPr/>
      </xdr:nvSpPr>
      <xdr:spPr>
        <a:xfrm>
          <a:off x="3746500" y="166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140657</xdr:rowOff>
    </xdr:from>
    <xdr:ext cx="534377" cy="259045"/>
    <xdr:sp macro="" textlink="">
      <xdr:nvSpPr>
        <xdr:cNvPr id="253" name="テキスト ボックス 252"/>
        <xdr:cNvSpPr txBox="1"/>
      </xdr:nvSpPr>
      <xdr:spPr>
        <a:xfrm>
          <a:off x="3530111" y="167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56629</xdr:rowOff>
    </xdr:from>
    <xdr:to>
      <xdr:col>15</xdr:col>
      <xdr:colOff>101600</xdr:colOff>
      <xdr:row>97</xdr:row>
      <xdr:rowOff>158229</xdr:rowOff>
    </xdr:to>
    <xdr:sp macro="" textlink="">
      <xdr:nvSpPr>
        <xdr:cNvPr id="254" name="楕円 253"/>
        <xdr:cNvSpPr/>
      </xdr:nvSpPr>
      <xdr:spPr>
        <a:xfrm>
          <a:off x="2857500" y="166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149356</xdr:rowOff>
    </xdr:from>
    <xdr:ext cx="534377" cy="259045"/>
    <xdr:sp macro="" textlink="">
      <xdr:nvSpPr>
        <xdr:cNvPr id="255" name="テキスト ボックス 254"/>
        <xdr:cNvSpPr txBox="1"/>
      </xdr:nvSpPr>
      <xdr:spPr>
        <a:xfrm>
          <a:off x="2641111" y="167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57214</xdr:rowOff>
    </xdr:from>
    <xdr:to>
      <xdr:col>10</xdr:col>
      <xdr:colOff>165100</xdr:colOff>
      <xdr:row>97</xdr:row>
      <xdr:rowOff>158814</xdr:rowOff>
    </xdr:to>
    <xdr:sp macro="" textlink="">
      <xdr:nvSpPr>
        <xdr:cNvPr id="256" name="楕円 255"/>
        <xdr:cNvSpPr/>
      </xdr:nvSpPr>
      <xdr:spPr>
        <a:xfrm>
          <a:off x="1968500" y="166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149941</xdr:rowOff>
    </xdr:from>
    <xdr:ext cx="534377" cy="259045"/>
    <xdr:sp macro="" textlink="">
      <xdr:nvSpPr>
        <xdr:cNvPr id="257" name="テキスト ボックス 256"/>
        <xdr:cNvSpPr txBox="1"/>
      </xdr:nvSpPr>
      <xdr:spPr>
        <a:xfrm>
          <a:off x="1752111" y="167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39129</xdr:rowOff>
    </xdr:from>
    <xdr:to>
      <xdr:col>6</xdr:col>
      <xdr:colOff>38100</xdr:colOff>
      <xdr:row>97</xdr:row>
      <xdr:rowOff>140729</xdr:rowOff>
    </xdr:to>
    <xdr:sp macro="" textlink="">
      <xdr:nvSpPr>
        <xdr:cNvPr id="258" name="楕円 257"/>
        <xdr:cNvSpPr/>
      </xdr:nvSpPr>
      <xdr:spPr>
        <a:xfrm>
          <a:off x="1079500" y="166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131856</xdr:rowOff>
    </xdr:from>
    <xdr:ext cx="534377" cy="259045"/>
    <xdr:sp macro="" textlink="">
      <xdr:nvSpPr>
        <xdr:cNvPr id="259" name="テキスト ボックス 258"/>
        <xdr:cNvSpPr txBox="1"/>
      </xdr:nvSpPr>
      <xdr:spPr>
        <a:xfrm>
          <a:off x="863111" y="167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3" name="直線コネクタ 282"/>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6"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87" name="直線コネクタ 286"/>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89"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0" name="フローチャート: 判断 289"/>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5" name="フローチャート: 判断 294"/>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6" name="テキスト ボックス 295"/>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298" name="フローチャート: 判断 297"/>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299" name="テキスト ボックス 298"/>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0" name="フローチャート: 判断 299"/>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1" name="テキスト ボックス 300"/>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2" name="直線コネクタ 341"/>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3"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4" name="直線コネクタ 343"/>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5"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6" name="直線コネクタ 345"/>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21742</xdr:rowOff>
    </xdr:from>
    <xdr:to>
      <xdr:col>55</xdr:col>
      <xdr:colOff>0</xdr:colOff>
      <xdr:row>59</xdr:row>
      <xdr:rowOff>49632</xdr:rowOff>
    </xdr:to>
    <xdr:cxnSp macro="">
      <xdr:nvCxnSpPr>
        <xdr:cNvPr id="347" name="直線コネクタ 346"/>
        <xdr:cNvCxnSpPr/>
      </xdr:nvCxnSpPr>
      <xdr:spPr>
        <a:xfrm flipV="1">
          <a:off x="9639300" y="10137292"/>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48"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49" name="フローチャート: 判断 348"/>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14198</xdr:rowOff>
    </xdr:from>
    <xdr:to>
      <xdr:col>50</xdr:col>
      <xdr:colOff>114300</xdr:colOff>
      <xdr:row>59</xdr:row>
      <xdr:rowOff>49632</xdr:rowOff>
    </xdr:to>
    <xdr:cxnSp macro="">
      <xdr:nvCxnSpPr>
        <xdr:cNvPr id="350" name="直線コネクタ 349"/>
        <xdr:cNvCxnSpPr/>
      </xdr:nvCxnSpPr>
      <xdr:spPr>
        <a:xfrm>
          <a:off x="8750300" y="10129748"/>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1" name="フローチャート: 判断 350"/>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2" name="テキスト ボックス 351"/>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14198</xdr:rowOff>
    </xdr:from>
    <xdr:to>
      <xdr:col>45</xdr:col>
      <xdr:colOff>177800</xdr:colOff>
      <xdr:row>59</xdr:row>
      <xdr:rowOff>56621</xdr:rowOff>
    </xdr:to>
    <xdr:cxnSp macro="">
      <xdr:nvCxnSpPr>
        <xdr:cNvPr id="353" name="直線コネクタ 352"/>
        <xdr:cNvCxnSpPr/>
      </xdr:nvCxnSpPr>
      <xdr:spPr>
        <a:xfrm flipV="1">
          <a:off x="7861300" y="10129748"/>
          <a:ext cx="889000" cy="4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4" name="フローチャート: 判断 353"/>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5" name="テキスト ボックス 354"/>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44831</xdr:rowOff>
    </xdr:from>
    <xdr:to>
      <xdr:col>41</xdr:col>
      <xdr:colOff>50800</xdr:colOff>
      <xdr:row>59</xdr:row>
      <xdr:rowOff>56621</xdr:rowOff>
    </xdr:to>
    <xdr:cxnSp macro="">
      <xdr:nvCxnSpPr>
        <xdr:cNvPr id="356" name="直線コネクタ 355"/>
        <xdr:cNvCxnSpPr/>
      </xdr:nvCxnSpPr>
      <xdr:spPr>
        <a:xfrm>
          <a:off x="6972300" y="10160381"/>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57" name="フローチャート: 判断 356"/>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58" name="テキスト ボックス 357"/>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59" name="フローチャート: 判断 358"/>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0" name="テキスト ボックス 359"/>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142392</xdr:rowOff>
    </xdr:from>
    <xdr:to>
      <xdr:col>55</xdr:col>
      <xdr:colOff>50800</xdr:colOff>
      <xdr:row>59</xdr:row>
      <xdr:rowOff>72542</xdr:rowOff>
    </xdr:to>
    <xdr:sp macro="" textlink="">
      <xdr:nvSpPr>
        <xdr:cNvPr id="366" name="楕円 365"/>
        <xdr:cNvSpPr/>
      </xdr:nvSpPr>
      <xdr:spPr>
        <a:xfrm>
          <a:off x="104267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57319</xdr:rowOff>
    </xdr:from>
    <xdr:ext cx="469744" cy="259045"/>
    <xdr:sp macro="" textlink="">
      <xdr:nvSpPr>
        <xdr:cNvPr id="367" name="農林水産業費該当値テキスト"/>
        <xdr:cNvSpPr txBox="1"/>
      </xdr:nvSpPr>
      <xdr:spPr>
        <a:xfrm>
          <a:off x="10528300" y="100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170282</xdr:rowOff>
    </xdr:from>
    <xdr:to>
      <xdr:col>50</xdr:col>
      <xdr:colOff>165100</xdr:colOff>
      <xdr:row>59</xdr:row>
      <xdr:rowOff>100432</xdr:rowOff>
    </xdr:to>
    <xdr:sp macro="" textlink="">
      <xdr:nvSpPr>
        <xdr:cNvPr id="368" name="楕円 367"/>
        <xdr:cNvSpPr/>
      </xdr:nvSpPr>
      <xdr:spPr>
        <a:xfrm>
          <a:off x="9588500" y="101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91559</xdr:rowOff>
    </xdr:from>
    <xdr:ext cx="469744" cy="259045"/>
    <xdr:sp macro="" textlink="">
      <xdr:nvSpPr>
        <xdr:cNvPr id="369" name="テキスト ボックス 368"/>
        <xdr:cNvSpPr txBox="1"/>
      </xdr:nvSpPr>
      <xdr:spPr>
        <a:xfrm>
          <a:off x="9404428" y="1020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134848</xdr:rowOff>
    </xdr:from>
    <xdr:to>
      <xdr:col>46</xdr:col>
      <xdr:colOff>38100</xdr:colOff>
      <xdr:row>59</xdr:row>
      <xdr:rowOff>64998</xdr:rowOff>
    </xdr:to>
    <xdr:sp macro="" textlink="">
      <xdr:nvSpPr>
        <xdr:cNvPr id="370" name="楕円 369"/>
        <xdr:cNvSpPr/>
      </xdr:nvSpPr>
      <xdr:spPr>
        <a:xfrm>
          <a:off x="8699500" y="100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56125</xdr:rowOff>
    </xdr:from>
    <xdr:ext cx="469744" cy="259045"/>
    <xdr:sp macro="" textlink="">
      <xdr:nvSpPr>
        <xdr:cNvPr id="371" name="テキスト ボックス 370"/>
        <xdr:cNvSpPr txBox="1"/>
      </xdr:nvSpPr>
      <xdr:spPr>
        <a:xfrm>
          <a:off x="8515428" y="101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5821</xdr:rowOff>
    </xdr:from>
    <xdr:to>
      <xdr:col>41</xdr:col>
      <xdr:colOff>101600</xdr:colOff>
      <xdr:row>59</xdr:row>
      <xdr:rowOff>107421</xdr:rowOff>
    </xdr:to>
    <xdr:sp macro="" textlink="">
      <xdr:nvSpPr>
        <xdr:cNvPr id="372" name="楕円 371"/>
        <xdr:cNvSpPr/>
      </xdr:nvSpPr>
      <xdr:spPr>
        <a:xfrm>
          <a:off x="7810500" y="101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98548</xdr:rowOff>
    </xdr:from>
    <xdr:ext cx="469744" cy="259045"/>
    <xdr:sp macro="" textlink="">
      <xdr:nvSpPr>
        <xdr:cNvPr id="373" name="テキスト ボックス 372"/>
        <xdr:cNvSpPr txBox="1"/>
      </xdr:nvSpPr>
      <xdr:spPr>
        <a:xfrm>
          <a:off x="7626428" y="1021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165481</xdr:rowOff>
    </xdr:from>
    <xdr:to>
      <xdr:col>36</xdr:col>
      <xdr:colOff>165100</xdr:colOff>
      <xdr:row>59</xdr:row>
      <xdr:rowOff>95631</xdr:rowOff>
    </xdr:to>
    <xdr:sp macro="" textlink="">
      <xdr:nvSpPr>
        <xdr:cNvPr id="374" name="楕円 373"/>
        <xdr:cNvSpPr/>
      </xdr:nvSpPr>
      <xdr:spPr>
        <a:xfrm>
          <a:off x="69215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86758</xdr:rowOff>
    </xdr:from>
    <xdr:ext cx="469744" cy="259045"/>
    <xdr:sp macro="" textlink="">
      <xdr:nvSpPr>
        <xdr:cNvPr id="375" name="テキスト ボックス 374"/>
        <xdr:cNvSpPr txBox="1"/>
      </xdr:nvSpPr>
      <xdr:spPr>
        <a:xfrm>
          <a:off x="6737428" y="1020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397" name="直線コネクタ 396"/>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398"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399" name="直線コネクタ 398"/>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0"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1" name="直線コネクタ 400"/>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48078</xdr:rowOff>
    </xdr:from>
    <xdr:to>
      <xdr:col>55</xdr:col>
      <xdr:colOff>0</xdr:colOff>
      <xdr:row>78</xdr:row>
      <xdr:rowOff>83807</xdr:rowOff>
    </xdr:to>
    <xdr:cxnSp macro="">
      <xdr:nvCxnSpPr>
        <xdr:cNvPr id="402" name="直線コネクタ 401"/>
        <xdr:cNvCxnSpPr/>
      </xdr:nvCxnSpPr>
      <xdr:spPr>
        <a:xfrm flipV="1">
          <a:off x="9639300" y="13421178"/>
          <a:ext cx="838200" cy="3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3"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4" name="フローチャート: 判断 403"/>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83807</xdr:rowOff>
    </xdr:from>
    <xdr:to>
      <xdr:col>50</xdr:col>
      <xdr:colOff>114300</xdr:colOff>
      <xdr:row>78</xdr:row>
      <xdr:rowOff>110736</xdr:rowOff>
    </xdr:to>
    <xdr:cxnSp macro="">
      <xdr:nvCxnSpPr>
        <xdr:cNvPr id="405" name="直線コネクタ 404"/>
        <xdr:cNvCxnSpPr/>
      </xdr:nvCxnSpPr>
      <xdr:spPr>
        <a:xfrm flipV="1">
          <a:off x="8750300" y="13456907"/>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6" name="フローチャート: 判断 405"/>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07" name="テキスト ボックス 406"/>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108655</xdr:rowOff>
    </xdr:from>
    <xdr:to>
      <xdr:col>45</xdr:col>
      <xdr:colOff>177800</xdr:colOff>
      <xdr:row>78</xdr:row>
      <xdr:rowOff>110736</xdr:rowOff>
    </xdr:to>
    <xdr:cxnSp macro="">
      <xdr:nvCxnSpPr>
        <xdr:cNvPr id="408" name="直線コネクタ 407"/>
        <xdr:cNvCxnSpPr/>
      </xdr:nvCxnSpPr>
      <xdr:spPr>
        <a:xfrm>
          <a:off x="7861300" y="13481755"/>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09" name="フローチャート: 判断 408"/>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0" name="テキスト ボックス 409"/>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91968</xdr:rowOff>
    </xdr:from>
    <xdr:to>
      <xdr:col>41</xdr:col>
      <xdr:colOff>50800</xdr:colOff>
      <xdr:row>78</xdr:row>
      <xdr:rowOff>108655</xdr:rowOff>
    </xdr:to>
    <xdr:cxnSp macro="">
      <xdr:nvCxnSpPr>
        <xdr:cNvPr id="411" name="直線コネクタ 410"/>
        <xdr:cNvCxnSpPr/>
      </xdr:nvCxnSpPr>
      <xdr:spPr>
        <a:xfrm>
          <a:off x="6972300" y="13465068"/>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2" name="フローチャート: 判断 411"/>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3" name="テキスト ボックス 412"/>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4" name="フローチャート: 判断 413"/>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5" name="テキスト ボックス 414"/>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168728</xdr:rowOff>
    </xdr:from>
    <xdr:to>
      <xdr:col>55</xdr:col>
      <xdr:colOff>50800</xdr:colOff>
      <xdr:row>78</xdr:row>
      <xdr:rowOff>98878</xdr:rowOff>
    </xdr:to>
    <xdr:sp macro="" textlink="">
      <xdr:nvSpPr>
        <xdr:cNvPr id="421" name="楕円 420"/>
        <xdr:cNvSpPr/>
      </xdr:nvSpPr>
      <xdr:spPr>
        <a:xfrm>
          <a:off x="10426700" y="133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83655</xdr:rowOff>
    </xdr:from>
    <xdr:ext cx="469744" cy="259045"/>
    <xdr:sp macro="" textlink="">
      <xdr:nvSpPr>
        <xdr:cNvPr id="422" name="商工費該当値テキスト"/>
        <xdr:cNvSpPr txBox="1"/>
      </xdr:nvSpPr>
      <xdr:spPr>
        <a:xfrm>
          <a:off x="10528300" y="13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33007</xdr:rowOff>
    </xdr:from>
    <xdr:to>
      <xdr:col>50</xdr:col>
      <xdr:colOff>165100</xdr:colOff>
      <xdr:row>78</xdr:row>
      <xdr:rowOff>134607</xdr:rowOff>
    </xdr:to>
    <xdr:sp macro="" textlink="">
      <xdr:nvSpPr>
        <xdr:cNvPr id="423" name="楕円 422"/>
        <xdr:cNvSpPr/>
      </xdr:nvSpPr>
      <xdr:spPr>
        <a:xfrm>
          <a:off x="9588500" y="13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125734</xdr:rowOff>
    </xdr:from>
    <xdr:ext cx="469744" cy="259045"/>
    <xdr:sp macro="" textlink="">
      <xdr:nvSpPr>
        <xdr:cNvPr id="424" name="テキスト ボックス 423"/>
        <xdr:cNvSpPr txBox="1"/>
      </xdr:nvSpPr>
      <xdr:spPr>
        <a:xfrm>
          <a:off x="9404428" y="1349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59936</xdr:rowOff>
    </xdr:from>
    <xdr:to>
      <xdr:col>46</xdr:col>
      <xdr:colOff>38100</xdr:colOff>
      <xdr:row>78</xdr:row>
      <xdr:rowOff>161536</xdr:rowOff>
    </xdr:to>
    <xdr:sp macro="" textlink="">
      <xdr:nvSpPr>
        <xdr:cNvPr id="425" name="楕円 424"/>
        <xdr:cNvSpPr/>
      </xdr:nvSpPr>
      <xdr:spPr>
        <a:xfrm>
          <a:off x="8699500" y="134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152663</xdr:rowOff>
    </xdr:from>
    <xdr:ext cx="469744" cy="259045"/>
    <xdr:sp macro="" textlink="">
      <xdr:nvSpPr>
        <xdr:cNvPr id="426" name="テキスト ボックス 425"/>
        <xdr:cNvSpPr txBox="1"/>
      </xdr:nvSpPr>
      <xdr:spPr>
        <a:xfrm>
          <a:off x="8515428" y="135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57855</xdr:rowOff>
    </xdr:from>
    <xdr:to>
      <xdr:col>41</xdr:col>
      <xdr:colOff>101600</xdr:colOff>
      <xdr:row>78</xdr:row>
      <xdr:rowOff>159455</xdr:rowOff>
    </xdr:to>
    <xdr:sp macro="" textlink="">
      <xdr:nvSpPr>
        <xdr:cNvPr id="427" name="楕円 426"/>
        <xdr:cNvSpPr/>
      </xdr:nvSpPr>
      <xdr:spPr>
        <a:xfrm>
          <a:off x="7810500" y="134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150582</xdr:rowOff>
    </xdr:from>
    <xdr:ext cx="469744" cy="259045"/>
    <xdr:sp macro="" textlink="">
      <xdr:nvSpPr>
        <xdr:cNvPr id="428" name="テキスト ボックス 427"/>
        <xdr:cNvSpPr txBox="1"/>
      </xdr:nvSpPr>
      <xdr:spPr>
        <a:xfrm>
          <a:off x="7626428" y="135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41168</xdr:rowOff>
    </xdr:from>
    <xdr:to>
      <xdr:col>36</xdr:col>
      <xdr:colOff>165100</xdr:colOff>
      <xdr:row>78</xdr:row>
      <xdr:rowOff>142768</xdr:rowOff>
    </xdr:to>
    <xdr:sp macro="" textlink="">
      <xdr:nvSpPr>
        <xdr:cNvPr id="429" name="楕円 428"/>
        <xdr:cNvSpPr/>
      </xdr:nvSpPr>
      <xdr:spPr>
        <a:xfrm>
          <a:off x="6921500" y="134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133895</xdr:rowOff>
    </xdr:from>
    <xdr:ext cx="469744" cy="259045"/>
    <xdr:sp macro="" textlink="">
      <xdr:nvSpPr>
        <xdr:cNvPr id="430" name="テキスト ボックス 429"/>
        <xdr:cNvSpPr txBox="1"/>
      </xdr:nvSpPr>
      <xdr:spPr>
        <a:xfrm>
          <a:off x="6737428" y="1350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4" name="直線コネクタ 453"/>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5"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6" name="直線コネクタ 455"/>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57"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58" name="直線コネクタ 457"/>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119914</xdr:rowOff>
    </xdr:from>
    <xdr:to>
      <xdr:col>55</xdr:col>
      <xdr:colOff>0</xdr:colOff>
      <xdr:row>97</xdr:row>
      <xdr:rowOff>144259</xdr:rowOff>
    </xdr:to>
    <xdr:cxnSp macro="">
      <xdr:nvCxnSpPr>
        <xdr:cNvPr id="459" name="直線コネクタ 458"/>
        <xdr:cNvCxnSpPr/>
      </xdr:nvCxnSpPr>
      <xdr:spPr>
        <a:xfrm flipV="1">
          <a:off x="9639300" y="16750564"/>
          <a:ext cx="8382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0"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1" name="フローチャート: 判断 460"/>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63436</xdr:rowOff>
    </xdr:from>
    <xdr:to>
      <xdr:col>50</xdr:col>
      <xdr:colOff>114300</xdr:colOff>
      <xdr:row>97</xdr:row>
      <xdr:rowOff>144259</xdr:rowOff>
    </xdr:to>
    <xdr:cxnSp macro="">
      <xdr:nvCxnSpPr>
        <xdr:cNvPr id="462" name="直線コネクタ 461"/>
        <xdr:cNvCxnSpPr/>
      </xdr:nvCxnSpPr>
      <xdr:spPr>
        <a:xfrm>
          <a:off x="8750300" y="16694086"/>
          <a:ext cx="889000" cy="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3" name="フローチャート: 判断 462"/>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4" name="テキスト ボックス 463"/>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63436</xdr:rowOff>
    </xdr:from>
    <xdr:to>
      <xdr:col>45</xdr:col>
      <xdr:colOff>177800</xdr:colOff>
      <xdr:row>97</xdr:row>
      <xdr:rowOff>73240</xdr:rowOff>
    </xdr:to>
    <xdr:cxnSp macro="">
      <xdr:nvCxnSpPr>
        <xdr:cNvPr id="465" name="直線コネクタ 464"/>
        <xdr:cNvCxnSpPr/>
      </xdr:nvCxnSpPr>
      <xdr:spPr>
        <a:xfrm flipV="1">
          <a:off x="7861300" y="16694086"/>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6" name="フローチャート: 判断 465"/>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67" name="テキスト ボックス 466"/>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65760</xdr:rowOff>
    </xdr:from>
    <xdr:to>
      <xdr:col>41</xdr:col>
      <xdr:colOff>50800</xdr:colOff>
      <xdr:row>97</xdr:row>
      <xdr:rowOff>73240</xdr:rowOff>
    </xdr:to>
    <xdr:cxnSp macro="">
      <xdr:nvCxnSpPr>
        <xdr:cNvPr id="468" name="直線コネクタ 467"/>
        <xdr:cNvCxnSpPr/>
      </xdr:nvCxnSpPr>
      <xdr:spPr>
        <a:xfrm>
          <a:off x="6972300" y="16696410"/>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69" name="フローチャート: 判断 468"/>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0" name="テキスト ボックス 469"/>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1" name="フローチャート: 判断 470"/>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2" name="テキスト ボックス 471"/>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69114</xdr:rowOff>
    </xdr:from>
    <xdr:to>
      <xdr:col>55</xdr:col>
      <xdr:colOff>50800</xdr:colOff>
      <xdr:row>97</xdr:row>
      <xdr:rowOff>170714</xdr:rowOff>
    </xdr:to>
    <xdr:sp macro="" textlink="">
      <xdr:nvSpPr>
        <xdr:cNvPr id="478" name="楕円 477"/>
        <xdr:cNvSpPr/>
      </xdr:nvSpPr>
      <xdr:spPr>
        <a:xfrm>
          <a:off x="10426700" y="166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155491</xdr:rowOff>
    </xdr:from>
    <xdr:ext cx="534377" cy="259045"/>
    <xdr:sp macro="" textlink="">
      <xdr:nvSpPr>
        <xdr:cNvPr id="479" name="土木費該当値テキスト"/>
        <xdr:cNvSpPr txBox="1"/>
      </xdr:nvSpPr>
      <xdr:spPr>
        <a:xfrm>
          <a:off x="10528300" y="166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93459</xdr:rowOff>
    </xdr:from>
    <xdr:to>
      <xdr:col>50</xdr:col>
      <xdr:colOff>165100</xdr:colOff>
      <xdr:row>98</xdr:row>
      <xdr:rowOff>23609</xdr:rowOff>
    </xdr:to>
    <xdr:sp macro="" textlink="">
      <xdr:nvSpPr>
        <xdr:cNvPr id="480" name="楕円 479"/>
        <xdr:cNvSpPr/>
      </xdr:nvSpPr>
      <xdr:spPr>
        <a:xfrm>
          <a:off x="9588500" y="167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14736</xdr:rowOff>
    </xdr:from>
    <xdr:ext cx="534377" cy="259045"/>
    <xdr:sp macro="" textlink="">
      <xdr:nvSpPr>
        <xdr:cNvPr id="481" name="テキスト ボックス 480"/>
        <xdr:cNvSpPr txBox="1"/>
      </xdr:nvSpPr>
      <xdr:spPr>
        <a:xfrm>
          <a:off x="9372111" y="168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12636</xdr:rowOff>
    </xdr:from>
    <xdr:to>
      <xdr:col>46</xdr:col>
      <xdr:colOff>38100</xdr:colOff>
      <xdr:row>97</xdr:row>
      <xdr:rowOff>114236</xdr:rowOff>
    </xdr:to>
    <xdr:sp macro="" textlink="">
      <xdr:nvSpPr>
        <xdr:cNvPr id="482" name="楕円 481"/>
        <xdr:cNvSpPr/>
      </xdr:nvSpPr>
      <xdr:spPr>
        <a:xfrm>
          <a:off x="8699500" y="166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105363</xdr:rowOff>
    </xdr:from>
    <xdr:ext cx="534377" cy="259045"/>
    <xdr:sp macro="" textlink="">
      <xdr:nvSpPr>
        <xdr:cNvPr id="483" name="テキスト ボックス 482"/>
        <xdr:cNvSpPr txBox="1"/>
      </xdr:nvSpPr>
      <xdr:spPr>
        <a:xfrm>
          <a:off x="8483111" y="167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22440</xdr:rowOff>
    </xdr:from>
    <xdr:to>
      <xdr:col>41</xdr:col>
      <xdr:colOff>101600</xdr:colOff>
      <xdr:row>97</xdr:row>
      <xdr:rowOff>124040</xdr:rowOff>
    </xdr:to>
    <xdr:sp macro="" textlink="">
      <xdr:nvSpPr>
        <xdr:cNvPr id="484" name="楕円 483"/>
        <xdr:cNvSpPr/>
      </xdr:nvSpPr>
      <xdr:spPr>
        <a:xfrm>
          <a:off x="7810500" y="16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115167</xdr:rowOff>
    </xdr:from>
    <xdr:ext cx="534377" cy="259045"/>
    <xdr:sp macro="" textlink="">
      <xdr:nvSpPr>
        <xdr:cNvPr id="485" name="テキスト ボックス 484"/>
        <xdr:cNvSpPr txBox="1"/>
      </xdr:nvSpPr>
      <xdr:spPr>
        <a:xfrm>
          <a:off x="7594111" y="1674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14960</xdr:rowOff>
    </xdr:from>
    <xdr:to>
      <xdr:col>36</xdr:col>
      <xdr:colOff>165100</xdr:colOff>
      <xdr:row>97</xdr:row>
      <xdr:rowOff>116560</xdr:rowOff>
    </xdr:to>
    <xdr:sp macro="" textlink="">
      <xdr:nvSpPr>
        <xdr:cNvPr id="486" name="楕円 485"/>
        <xdr:cNvSpPr/>
      </xdr:nvSpPr>
      <xdr:spPr>
        <a:xfrm>
          <a:off x="6921500" y="166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107687</xdr:rowOff>
    </xdr:from>
    <xdr:ext cx="534377" cy="259045"/>
    <xdr:sp macro="" textlink="">
      <xdr:nvSpPr>
        <xdr:cNvPr id="487" name="テキスト ボックス 486"/>
        <xdr:cNvSpPr txBox="1"/>
      </xdr:nvSpPr>
      <xdr:spPr>
        <a:xfrm>
          <a:off x="6705111" y="167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8" name="直線コネクタ 507"/>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09"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0" name="直線コネクタ 509"/>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1"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2" name="直線コネクタ 511"/>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82036</xdr:rowOff>
    </xdr:from>
    <xdr:to>
      <xdr:col>85</xdr:col>
      <xdr:colOff>127000</xdr:colOff>
      <xdr:row>37</xdr:row>
      <xdr:rowOff>148444</xdr:rowOff>
    </xdr:to>
    <xdr:cxnSp macro="">
      <xdr:nvCxnSpPr>
        <xdr:cNvPr id="513" name="直線コネクタ 512"/>
        <xdr:cNvCxnSpPr/>
      </xdr:nvCxnSpPr>
      <xdr:spPr>
        <a:xfrm flipV="1">
          <a:off x="15481300" y="6425686"/>
          <a:ext cx="8382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4"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5" name="フローチャート: 判断 514"/>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113754</xdr:rowOff>
    </xdr:from>
    <xdr:to>
      <xdr:col>81</xdr:col>
      <xdr:colOff>50800</xdr:colOff>
      <xdr:row>37</xdr:row>
      <xdr:rowOff>148444</xdr:rowOff>
    </xdr:to>
    <xdr:cxnSp macro="">
      <xdr:nvCxnSpPr>
        <xdr:cNvPr id="516" name="直線コネクタ 515"/>
        <xdr:cNvCxnSpPr/>
      </xdr:nvCxnSpPr>
      <xdr:spPr>
        <a:xfrm>
          <a:off x="14592300" y="6457404"/>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7" name="フローチャート: 判断 516"/>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18" name="テキスト ボックス 517"/>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113754</xdr:rowOff>
    </xdr:from>
    <xdr:to>
      <xdr:col>76</xdr:col>
      <xdr:colOff>114300</xdr:colOff>
      <xdr:row>37</xdr:row>
      <xdr:rowOff>122898</xdr:rowOff>
    </xdr:to>
    <xdr:cxnSp macro="">
      <xdr:nvCxnSpPr>
        <xdr:cNvPr id="519" name="直線コネクタ 518"/>
        <xdr:cNvCxnSpPr/>
      </xdr:nvCxnSpPr>
      <xdr:spPr>
        <a:xfrm flipV="1">
          <a:off x="13703300" y="6457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0" name="フローチャート: 判断 519"/>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1" name="テキスト ボックス 520"/>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91465</xdr:rowOff>
    </xdr:from>
    <xdr:to>
      <xdr:col>71</xdr:col>
      <xdr:colOff>177800</xdr:colOff>
      <xdr:row>37</xdr:row>
      <xdr:rowOff>122898</xdr:rowOff>
    </xdr:to>
    <xdr:cxnSp macro="">
      <xdr:nvCxnSpPr>
        <xdr:cNvPr id="522" name="直線コネクタ 521"/>
        <xdr:cNvCxnSpPr/>
      </xdr:nvCxnSpPr>
      <xdr:spPr>
        <a:xfrm>
          <a:off x="12814300" y="643511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3" name="フローチャート: 判断 522"/>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4" name="テキスト ボックス 523"/>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5" name="フローチャート: 判断 524"/>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6" name="テキスト ボックス 525"/>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31236</xdr:rowOff>
    </xdr:from>
    <xdr:to>
      <xdr:col>85</xdr:col>
      <xdr:colOff>177800</xdr:colOff>
      <xdr:row>37</xdr:row>
      <xdr:rowOff>132836</xdr:rowOff>
    </xdr:to>
    <xdr:sp macro="" textlink="">
      <xdr:nvSpPr>
        <xdr:cNvPr id="532" name="楕円 531"/>
        <xdr:cNvSpPr/>
      </xdr:nvSpPr>
      <xdr:spPr>
        <a:xfrm>
          <a:off x="16268700" y="63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9663</xdr:rowOff>
    </xdr:from>
    <xdr:ext cx="534377" cy="259045"/>
    <xdr:sp macro="" textlink="">
      <xdr:nvSpPr>
        <xdr:cNvPr id="533" name="消防費該当値テキスト"/>
        <xdr:cNvSpPr txBox="1"/>
      </xdr:nvSpPr>
      <xdr:spPr>
        <a:xfrm>
          <a:off x="16370300" y="6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97644</xdr:rowOff>
    </xdr:from>
    <xdr:to>
      <xdr:col>81</xdr:col>
      <xdr:colOff>101600</xdr:colOff>
      <xdr:row>38</xdr:row>
      <xdr:rowOff>27794</xdr:rowOff>
    </xdr:to>
    <xdr:sp macro="" textlink="">
      <xdr:nvSpPr>
        <xdr:cNvPr id="534" name="楕円 533"/>
        <xdr:cNvSpPr/>
      </xdr:nvSpPr>
      <xdr:spPr>
        <a:xfrm>
          <a:off x="15430500" y="64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18921</xdr:rowOff>
    </xdr:from>
    <xdr:ext cx="534377" cy="259045"/>
    <xdr:sp macro="" textlink="">
      <xdr:nvSpPr>
        <xdr:cNvPr id="535" name="テキスト ボックス 534"/>
        <xdr:cNvSpPr txBox="1"/>
      </xdr:nvSpPr>
      <xdr:spPr>
        <a:xfrm>
          <a:off x="15214111" y="65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62954</xdr:rowOff>
    </xdr:from>
    <xdr:to>
      <xdr:col>76</xdr:col>
      <xdr:colOff>165100</xdr:colOff>
      <xdr:row>37</xdr:row>
      <xdr:rowOff>164554</xdr:rowOff>
    </xdr:to>
    <xdr:sp macro="" textlink="">
      <xdr:nvSpPr>
        <xdr:cNvPr id="536" name="楕円 535"/>
        <xdr:cNvSpPr/>
      </xdr:nvSpPr>
      <xdr:spPr>
        <a:xfrm>
          <a:off x="14541500" y="64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155681</xdr:rowOff>
    </xdr:from>
    <xdr:ext cx="534377" cy="259045"/>
    <xdr:sp macro="" textlink="">
      <xdr:nvSpPr>
        <xdr:cNvPr id="537" name="テキスト ボックス 536"/>
        <xdr:cNvSpPr txBox="1"/>
      </xdr:nvSpPr>
      <xdr:spPr>
        <a:xfrm>
          <a:off x="14325111" y="64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72098</xdr:rowOff>
    </xdr:from>
    <xdr:to>
      <xdr:col>72</xdr:col>
      <xdr:colOff>38100</xdr:colOff>
      <xdr:row>38</xdr:row>
      <xdr:rowOff>2248</xdr:rowOff>
    </xdr:to>
    <xdr:sp macro="" textlink="">
      <xdr:nvSpPr>
        <xdr:cNvPr id="538" name="楕円 537"/>
        <xdr:cNvSpPr/>
      </xdr:nvSpPr>
      <xdr:spPr>
        <a:xfrm>
          <a:off x="13652500" y="64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164825</xdr:rowOff>
    </xdr:from>
    <xdr:ext cx="534377" cy="259045"/>
    <xdr:sp macro="" textlink="">
      <xdr:nvSpPr>
        <xdr:cNvPr id="539" name="テキスト ボックス 538"/>
        <xdr:cNvSpPr txBox="1"/>
      </xdr:nvSpPr>
      <xdr:spPr>
        <a:xfrm>
          <a:off x="13436111" y="65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40665</xdr:rowOff>
    </xdr:from>
    <xdr:to>
      <xdr:col>67</xdr:col>
      <xdr:colOff>101600</xdr:colOff>
      <xdr:row>37</xdr:row>
      <xdr:rowOff>142265</xdr:rowOff>
    </xdr:to>
    <xdr:sp macro="" textlink="">
      <xdr:nvSpPr>
        <xdr:cNvPr id="540" name="楕円 539"/>
        <xdr:cNvSpPr/>
      </xdr:nvSpPr>
      <xdr:spPr>
        <a:xfrm>
          <a:off x="12763500" y="6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133393</xdr:rowOff>
    </xdr:from>
    <xdr:ext cx="534377" cy="259045"/>
    <xdr:sp macro="" textlink="">
      <xdr:nvSpPr>
        <xdr:cNvPr id="541" name="テキスト ボックス 540"/>
        <xdr:cNvSpPr txBox="1"/>
      </xdr:nvSpPr>
      <xdr:spPr>
        <a:xfrm>
          <a:off x="12547111" y="647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6" name="直線コネクタ 565"/>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67"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68" name="直線コネクタ 567"/>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69"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0" name="直線コネクタ 569"/>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69844</xdr:rowOff>
    </xdr:from>
    <xdr:to>
      <xdr:col>85</xdr:col>
      <xdr:colOff>127000</xdr:colOff>
      <xdr:row>55</xdr:row>
      <xdr:rowOff>104953</xdr:rowOff>
    </xdr:to>
    <xdr:cxnSp macro="">
      <xdr:nvCxnSpPr>
        <xdr:cNvPr id="571" name="直線コネクタ 570"/>
        <xdr:cNvCxnSpPr/>
      </xdr:nvCxnSpPr>
      <xdr:spPr>
        <a:xfrm flipV="1">
          <a:off x="15481300" y="9499594"/>
          <a:ext cx="838200" cy="3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2"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3" name="フローチャート: 判断 572"/>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104953</xdr:rowOff>
    </xdr:from>
    <xdr:to>
      <xdr:col>81</xdr:col>
      <xdr:colOff>50800</xdr:colOff>
      <xdr:row>57</xdr:row>
      <xdr:rowOff>85217</xdr:rowOff>
    </xdr:to>
    <xdr:cxnSp macro="">
      <xdr:nvCxnSpPr>
        <xdr:cNvPr id="574" name="直線コネクタ 573"/>
        <xdr:cNvCxnSpPr/>
      </xdr:nvCxnSpPr>
      <xdr:spPr>
        <a:xfrm flipV="1">
          <a:off x="14592300" y="9534703"/>
          <a:ext cx="889000" cy="3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5" name="フローチャート: 判断 574"/>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6" name="テキスト ボックス 575"/>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85217</xdr:rowOff>
    </xdr:from>
    <xdr:to>
      <xdr:col>76</xdr:col>
      <xdr:colOff>114300</xdr:colOff>
      <xdr:row>57</xdr:row>
      <xdr:rowOff>131108</xdr:rowOff>
    </xdr:to>
    <xdr:cxnSp macro="">
      <xdr:nvCxnSpPr>
        <xdr:cNvPr id="577" name="直線コネクタ 576"/>
        <xdr:cNvCxnSpPr/>
      </xdr:nvCxnSpPr>
      <xdr:spPr>
        <a:xfrm flipV="1">
          <a:off x="13703300" y="9857867"/>
          <a:ext cx="889000" cy="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8" name="フローチャート: 判断 577"/>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79" name="テキスト ボックス 578"/>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23305</xdr:rowOff>
    </xdr:from>
    <xdr:to>
      <xdr:col>71</xdr:col>
      <xdr:colOff>177800</xdr:colOff>
      <xdr:row>57</xdr:row>
      <xdr:rowOff>131108</xdr:rowOff>
    </xdr:to>
    <xdr:cxnSp macro="">
      <xdr:nvCxnSpPr>
        <xdr:cNvPr id="580" name="直線コネクタ 579"/>
        <xdr:cNvCxnSpPr/>
      </xdr:nvCxnSpPr>
      <xdr:spPr>
        <a:xfrm>
          <a:off x="12814300" y="9795955"/>
          <a:ext cx="889000" cy="10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1" name="フローチャート: 判断 580"/>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2" name="テキスト ボックス 581"/>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3" name="フローチャート: 判断 582"/>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4" name="テキスト ボックス 583"/>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19044</xdr:rowOff>
    </xdr:from>
    <xdr:to>
      <xdr:col>85</xdr:col>
      <xdr:colOff>177800</xdr:colOff>
      <xdr:row>55</xdr:row>
      <xdr:rowOff>120644</xdr:rowOff>
    </xdr:to>
    <xdr:sp macro="" textlink="">
      <xdr:nvSpPr>
        <xdr:cNvPr id="590" name="楕円 589"/>
        <xdr:cNvSpPr/>
      </xdr:nvSpPr>
      <xdr:spPr>
        <a:xfrm>
          <a:off x="16268700" y="94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41921</xdr:rowOff>
    </xdr:from>
    <xdr:ext cx="534377" cy="259045"/>
    <xdr:sp macro="" textlink="">
      <xdr:nvSpPr>
        <xdr:cNvPr id="591" name="教育費該当値テキスト"/>
        <xdr:cNvSpPr txBox="1"/>
      </xdr:nvSpPr>
      <xdr:spPr>
        <a:xfrm>
          <a:off x="16370300" y="93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54153</xdr:rowOff>
    </xdr:from>
    <xdr:to>
      <xdr:col>81</xdr:col>
      <xdr:colOff>101600</xdr:colOff>
      <xdr:row>55</xdr:row>
      <xdr:rowOff>155753</xdr:rowOff>
    </xdr:to>
    <xdr:sp macro="" textlink="">
      <xdr:nvSpPr>
        <xdr:cNvPr id="592" name="楕円 591"/>
        <xdr:cNvSpPr/>
      </xdr:nvSpPr>
      <xdr:spPr>
        <a:xfrm>
          <a:off x="15430500" y="94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830</xdr:rowOff>
    </xdr:from>
    <xdr:ext cx="534377" cy="259045"/>
    <xdr:sp macro="" textlink="">
      <xdr:nvSpPr>
        <xdr:cNvPr id="593" name="テキスト ボックス 592"/>
        <xdr:cNvSpPr txBox="1"/>
      </xdr:nvSpPr>
      <xdr:spPr>
        <a:xfrm>
          <a:off x="15214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34417</xdr:rowOff>
    </xdr:from>
    <xdr:to>
      <xdr:col>76</xdr:col>
      <xdr:colOff>165100</xdr:colOff>
      <xdr:row>57</xdr:row>
      <xdr:rowOff>136017</xdr:rowOff>
    </xdr:to>
    <xdr:sp macro="" textlink="">
      <xdr:nvSpPr>
        <xdr:cNvPr id="594" name="楕円 593"/>
        <xdr:cNvSpPr/>
      </xdr:nvSpPr>
      <xdr:spPr>
        <a:xfrm>
          <a:off x="145415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127144</xdr:rowOff>
    </xdr:from>
    <xdr:ext cx="534377" cy="259045"/>
    <xdr:sp macro="" textlink="">
      <xdr:nvSpPr>
        <xdr:cNvPr id="595" name="テキスト ボックス 594"/>
        <xdr:cNvSpPr txBox="1"/>
      </xdr:nvSpPr>
      <xdr:spPr>
        <a:xfrm>
          <a:off x="14325111" y="98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80308</xdr:rowOff>
    </xdr:from>
    <xdr:to>
      <xdr:col>72</xdr:col>
      <xdr:colOff>38100</xdr:colOff>
      <xdr:row>58</xdr:row>
      <xdr:rowOff>10458</xdr:rowOff>
    </xdr:to>
    <xdr:sp macro="" textlink="">
      <xdr:nvSpPr>
        <xdr:cNvPr id="596" name="楕円 595"/>
        <xdr:cNvSpPr/>
      </xdr:nvSpPr>
      <xdr:spPr>
        <a:xfrm>
          <a:off x="13652500" y="98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1585</xdr:rowOff>
    </xdr:from>
    <xdr:ext cx="534377" cy="259045"/>
    <xdr:sp macro="" textlink="">
      <xdr:nvSpPr>
        <xdr:cNvPr id="597" name="テキスト ボックス 596"/>
        <xdr:cNvSpPr txBox="1"/>
      </xdr:nvSpPr>
      <xdr:spPr>
        <a:xfrm>
          <a:off x="13436111" y="99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143955</xdr:rowOff>
    </xdr:from>
    <xdr:to>
      <xdr:col>67</xdr:col>
      <xdr:colOff>101600</xdr:colOff>
      <xdr:row>57</xdr:row>
      <xdr:rowOff>74105</xdr:rowOff>
    </xdr:to>
    <xdr:sp macro="" textlink="">
      <xdr:nvSpPr>
        <xdr:cNvPr id="598" name="楕円 597"/>
        <xdr:cNvSpPr/>
      </xdr:nvSpPr>
      <xdr:spPr>
        <a:xfrm>
          <a:off x="12763500" y="97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65232</xdr:rowOff>
    </xdr:from>
    <xdr:ext cx="534377" cy="259045"/>
    <xdr:sp macro="" textlink="">
      <xdr:nvSpPr>
        <xdr:cNvPr id="599" name="テキスト ボックス 598"/>
        <xdr:cNvSpPr txBox="1"/>
      </xdr:nvSpPr>
      <xdr:spPr>
        <a:xfrm>
          <a:off x="12547111" y="98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5" name="テキスト ボックス 61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19" name="直線コネクタ 618"/>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0"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2"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3" name="直線コネクタ 622"/>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22143</xdr:rowOff>
    </xdr:from>
    <xdr:to>
      <xdr:col>85</xdr:col>
      <xdr:colOff>127000</xdr:colOff>
      <xdr:row>78</xdr:row>
      <xdr:rowOff>25400</xdr:rowOff>
    </xdr:to>
    <xdr:cxnSp macro="">
      <xdr:nvCxnSpPr>
        <xdr:cNvPr id="624" name="直線コネクタ 623"/>
        <xdr:cNvCxnSpPr/>
      </xdr:nvCxnSpPr>
      <xdr:spPr>
        <a:xfrm flipV="1">
          <a:off x="15481300" y="13395243"/>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5"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6" name="フローチャート: 判断 625"/>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24771</xdr:rowOff>
    </xdr:from>
    <xdr:to>
      <xdr:col>81</xdr:col>
      <xdr:colOff>50800</xdr:colOff>
      <xdr:row>78</xdr:row>
      <xdr:rowOff>25400</xdr:rowOff>
    </xdr:to>
    <xdr:cxnSp macro="">
      <xdr:nvCxnSpPr>
        <xdr:cNvPr id="627" name="直線コネクタ 626"/>
        <xdr:cNvCxnSpPr/>
      </xdr:nvCxnSpPr>
      <xdr:spPr>
        <a:xfrm>
          <a:off x="14592300" y="1339787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28" name="フローチャート: 判断 627"/>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29" name="テキスト ボックス 628"/>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19286</xdr:rowOff>
    </xdr:from>
    <xdr:to>
      <xdr:col>76</xdr:col>
      <xdr:colOff>114300</xdr:colOff>
      <xdr:row>78</xdr:row>
      <xdr:rowOff>24771</xdr:rowOff>
    </xdr:to>
    <xdr:cxnSp macro="">
      <xdr:nvCxnSpPr>
        <xdr:cNvPr id="630" name="直線コネクタ 629"/>
        <xdr:cNvCxnSpPr/>
      </xdr:nvCxnSpPr>
      <xdr:spPr>
        <a:xfrm>
          <a:off x="13703300" y="13392386"/>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1" name="フローチャート: 判断 630"/>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2" name="テキスト ボックス 631"/>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19286</xdr:rowOff>
    </xdr:from>
    <xdr:to>
      <xdr:col>71</xdr:col>
      <xdr:colOff>177800</xdr:colOff>
      <xdr:row>78</xdr:row>
      <xdr:rowOff>25400</xdr:rowOff>
    </xdr:to>
    <xdr:cxnSp macro="">
      <xdr:nvCxnSpPr>
        <xdr:cNvPr id="633" name="直線コネクタ 632"/>
        <xdr:cNvCxnSpPr/>
      </xdr:nvCxnSpPr>
      <xdr:spPr>
        <a:xfrm flipV="1">
          <a:off x="12814300" y="13392386"/>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4" name="フローチャート: 判断 633"/>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5" name="テキスト ボックス 634"/>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6" name="フローチャート: 判断 635"/>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37" name="テキスト ボックス 636"/>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142793</xdr:rowOff>
    </xdr:from>
    <xdr:to>
      <xdr:col>85</xdr:col>
      <xdr:colOff>177800</xdr:colOff>
      <xdr:row>78</xdr:row>
      <xdr:rowOff>72943</xdr:rowOff>
    </xdr:to>
    <xdr:sp macro="" textlink="">
      <xdr:nvSpPr>
        <xdr:cNvPr id="643" name="楕円 642"/>
        <xdr:cNvSpPr/>
      </xdr:nvSpPr>
      <xdr:spPr>
        <a:xfrm>
          <a:off x="16268700" y="133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13932" cy="259045"/>
    <xdr:sp macro="" textlink="">
      <xdr:nvSpPr>
        <xdr:cNvPr id="644" name="災害復旧費該当値テキスト"/>
        <xdr:cNvSpPr txBox="1"/>
      </xdr:nvSpPr>
      <xdr:spPr>
        <a:xfrm>
          <a:off x="16370300" y="13269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5" name="楕円 644"/>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6" name="テキスト ボックス 645"/>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145421</xdr:rowOff>
    </xdr:from>
    <xdr:to>
      <xdr:col>76</xdr:col>
      <xdr:colOff>165100</xdr:colOff>
      <xdr:row>78</xdr:row>
      <xdr:rowOff>75571</xdr:rowOff>
    </xdr:to>
    <xdr:sp macro="" textlink="">
      <xdr:nvSpPr>
        <xdr:cNvPr id="647" name="楕円 646"/>
        <xdr:cNvSpPr/>
      </xdr:nvSpPr>
      <xdr:spPr>
        <a:xfrm>
          <a:off x="14541500" y="133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66698</xdr:rowOff>
    </xdr:from>
    <xdr:ext cx="313932" cy="259045"/>
    <xdr:sp macro="" textlink="">
      <xdr:nvSpPr>
        <xdr:cNvPr id="648" name="テキスト ボックス 647"/>
        <xdr:cNvSpPr txBox="1"/>
      </xdr:nvSpPr>
      <xdr:spPr>
        <a:xfrm>
          <a:off x="14435333" y="13439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139936</xdr:rowOff>
    </xdr:from>
    <xdr:to>
      <xdr:col>72</xdr:col>
      <xdr:colOff>38100</xdr:colOff>
      <xdr:row>78</xdr:row>
      <xdr:rowOff>70086</xdr:rowOff>
    </xdr:to>
    <xdr:sp macro="" textlink="">
      <xdr:nvSpPr>
        <xdr:cNvPr id="649" name="楕円 648"/>
        <xdr:cNvSpPr/>
      </xdr:nvSpPr>
      <xdr:spPr>
        <a:xfrm>
          <a:off x="13652500" y="133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61213</xdr:rowOff>
    </xdr:from>
    <xdr:ext cx="378565" cy="259045"/>
    <xdr:sp macro="" textlink="">
      <xdr:nvSpPr>
        <xdr:cNvPr id="650" name="テキスト ボックス 649"/>
        <xdr:cNvSpPr txBox="1"/>
      </xdr:nvSpPr>
      <xdr:spPr>
        <a:xfrm>
          <a:off x="13514017" y="1343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1" name="楕円 650"/>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2" name="テキスト ボックス 651"/>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78" name="直線コネクタ 677"/>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79"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0" name="直線コネクタ 679"/>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1"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2" name="直線コネクタ 681"/>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21645</xdr:rowOff>
    </xdr:from>
    <xdr:to>
      <xdr:col>85</xdr:col>
      <xdr:colOff>127000</xdr:colOff>
      <xdr:row>95</xdr:row>
      <xdr:rowOff>81962</xdr:rowOff>
    </xdr:to>
    <xdr:cxnSp macro="">
      <xdr:nvCxnSpPr>
        <xdr:cNvPr id="683" name="直線コネクタ 682"/>
        <xdr:cNvCxnSpPr/>
      </xdr:nvCxnSpPr>
      <xdr:spPr>
        <a:xfrm>
          <a:off x="15481300" y="16309395"/>
          <a:ext cx="8382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4"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5" name="フローチャート: 判断 684"/>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145514</xdr:rowOff>
    </xdr:from>
    <xdr:to>
      <xdr:col>81</xdr:col>
      <xdr:colOff>50800</xdr:colOff>
      <xdr:row>95</xdr:row>
      <xdr:rowOff>21645</xdr:rowOff>
    </xdr:to>
    <xdr:cxnSp macro="">
      <xdr:nvCxnSpPr>
        <xdr:cNvPr id="686" name="直線コネクタ 685"/>
        <xdr:cNvCxnSpPr/>
      </xdr:nvCxnSpPr>
      <xdr:spPr>
        <a:xfrm>
          <a:off x="14592300" y="16261814"/>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87" name="フローチャート: 判断 686"/>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88" name="テキスト ボックス 687"/>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126065</xdr:rowOff>
    </xdr:from>
    <xdr:to>
      <xdr:col>76</xdr:col>
      <xdr:colOff>114300</xdr:colOff>
      <xdr:row>94</xdr:row>
      <xdr:rowOff>145514</xdr:rowOff>
    </xdr:to>
    <xdr:cxnSp macro="">
      <xdr:nvCxnSpPr>
        <xdr:cNvPr id="689" name="直線コネクタ 688"/>
        <xdr:cNvCxnSpPr/>
      </xdr:nvCxnSpPr>
      <xdr:spPr>
        <a:xfrm>
          <a:off x="13703300" y="16242365"/>
          <a:ext cx="889000" cy="1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0" name="フローチャート: 判断 689"/>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1" name="テキスト ボックス 690"/>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126065</xdr:rowOff>
    </xdr:from>
    <xdr:to>
      <xdr:col>71</xdr:col>
      <xdr:colOff>177800</xdr:colOff>
      <xdr:row>94</xdr:row>
      <xdr:rowOff>139030</xdr:rowOff>
    </xdr:to>
    <xdr:cxnSp macro="">
      <xdr:nvCxnSpPr>
        <xdr:cNvPr id="692" name="直線コネクタ 691"/>
        <xdr:cNvCxnSpPr/>
      </xdr:nvCxnSpPr>
      <xdr:spPr>
        <a:xfrm flipV="1">
          <a:off x="12814300" y="16242365"/>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3" name="フローチャート: 判断 692"/>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4" name="テキスト ボックス 693"/>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5" name="フローチャート: 判断 694"/>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6" name="テキスト ボックス 695"/>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31162</xdr:rowOff>
    </xdr:from>
    <xdr:to>
      <xdr:col>85</xdr:col>
      <xdr:colOff>177800</xdr:colOff>
      <xdr:row>95</xdr:row>
      <xdr:rowOff>132762</xdr:rowOff>
    </xdr:to>
    <xdr:sp macro="" textlink="">
      <xdr:nvSpPr>
        <xdr:cNvPr id="702" name="楕円 701"/>
        <xdr:cNvSpPr/>
      </xdr:nvSpPr>
      <xdr:spPr>
        <a:xfrm>
          <a:off x="16268700" y="163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54039</xdr:rowOff>
    </xdr:from>
    <xdr:ext cx="534377" cy="259045"/>
    <xdr:sp macro="" textlink="">
      <xdr:nvSpPr>
        <xdr:cNvPr id="703" name="公債費該当値テキスト"/>
        <xdr:cNvSpPr txBox="1"/>
      </xdr:nvSpPr>
      <xdr:spPr>
        <a:xfrm>
          <a:off x="16370300" y="1617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142295</xdr:rowOff>
    </xdr:from>
    <xdr:to>
      <xdr:col>81</xdr:col>
      <xdr:colOff>101600</xdr:colOff>
      <xdr:row>95</xdr:row>
      <xdr:rowOff>72445</xdr:rowOff>
    </xdr:to>
    <xdr:sp macro="" textlink="">
      <xdr:nvSpPr>
        <xdr:cNvPr id="704" name="楕円 703"/>
        <xdr:cNvSpPr/>
      </xdr:nvSpPr>
      <xdr:spPr>
        <a:xfrm>
          <a:off x="15430500" y="162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88972</xdr:rowOff>
    </xdr:from>
    <xdr:ext cx="534377" cy="259045"/>
    <xdr:sp macro="" textlink="">
      <xdr:nvSpPr>
        <xdr:cNvPr id="705" name="テキスト ボックス 704"/>
        <xdr:cNvSpPr txBox="1"/>
      </xdr:nvSpPr>
      <xdr:spPr>
        <a:xfrm>
          <a:off x="15214111" y="16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94714</xdr:rowOff>
    </xdr:from>
    <xdr:to>
      <xdr:col>76</xdr:col>
      <xdr:colOff>165100</xdr:colOff>
      <xdr:row>95</xdr:row>
      <xdr:rowOff>24864</xdr:rowOff>
    </xdr:to>
    <xdr:sp macro="" textlink="">
      <xdr:nvSpPr>
        <xdr:cNvPr id="706" name="楕円 705"/>
        <xdr:cNvSpPr/>
      </xdr:nvSpPr>
      <xdr:spPr>
        <a:xfrm>
          <a:off x="14541500" y="162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41391</xdr:rowOff>
    </xdr:from>
    <xdr:ext cx="534377" cy="259045"/>
    <xdr:sp macro="" textlink="">
      <xdr:nvSpPr>
        <xdr:cNvPr id="707" name="テキスト ボックス 706"/>
        <xdr:cNvSpPr txBox="1"/>
      </xdr:nvSpPr>
      <xdr:spPr>
        <a:xfrm>
          <a:off x="14325111" y="1598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75265</xdr:rowOff>
    </xdr:from>
    <xdr:to>
      <xdr:col>72</xdr:col>
      <xdr:colOff>38100</xdr:colOff>
      <xdr:row>95</xdr:row>
      <xdr:rowOff>5415</xdr:rowOff>
    </xdr:to>
    <xdr:sp macro="" textlink="">
      <xdr:nvSpPr>
        <xdr:cNvPr id="708" name="楕円 707"/>
        <xdr:cNvSpPr/>
      </xdr:nvSpPr>
      <xdr:spPr>
        <a:xfrm>
          <a:off x="13652500" y="161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21942</xdr:rowOff>
    </xdr:from>
    <xdr:ext cx="534377" cy="259045"/>
    <xdr:sp macro="" textlink="">
      <xdr:nvSpPr>
        <xdr:cNvPr id="709" name="テキスト ボックス 708"/>
        <xdr:cNvSpPr txBox="1"/>
      </xdr:nvSpPr>
      <xdr:spPr>
        <a:xfrm>
          <a:off x="13436111" y="1596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88230</xdr:rowOff>
    </xdr:from>
    <xdr:to>
      <xdr:col>67</xdr:col>
      <xdr:colOff>101600</xdr:colOff>
      <xdr:row>95</xdr:row>
      <xdr:rowOff>18380</xdr:rowOff>
    </xdr:to>
    <xdr:sp macro="" textlink="">
      <xdr:nvSpPr>
        <xdr:cNvPr id="710" name="楕円 709"/>
        <xdr:cNvSpPr/>
      </xdr:nvSpPr>
      <xdr:spPr>
        <a:xfrm>
          <a:off x="12763500" y="1620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34907</xdr:rowOff>
    </xdr:from>
    <xdr:ext cx="534377" cy="259045"/>
    <xdr:sp macro="" textlink="">
      <xdr:nvSpPr>
        <xdr:cNvPr id="711" name="テキスト ボックス 710"/>
        <xdr:cNvSpPr txBox="1"/>
      </xdr:nvSpPr>
      <xdr:spPr>
        <a:xfrm>
          <a:off x="12547111" y="159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3" name="直線コネクタ 732"/>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6"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37" name="直線コネクタ 736"/>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39"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0" name="フローチャート: 判断 739"/>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2" name="フローチャート: 判断 741"/>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3" name="テキスト ボックス 742"/>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5" name="フローチャート: 判断 744"/>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6" name="テキスト ボックス 745"/>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48" name="フローチャート: 判断 747"/>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49" name="テキスト ボックス 748"/>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0" name="フローチャート: 判断 749"/>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1" name="テキスト ボックス 750"/>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58"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54,667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円となっており、類似団体内平均値と比較して数値が高い状況となっている。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ネットワーク整備事業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物件費の教育・校務</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備品（タブレット等）の購入</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などが影響していると考えられる。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人口急増に伴うインフラ整備により過去に発行した地方債が影響していると考えられる。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新規市債発行額を元金償還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以内に抑制する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という方針のもと、交付税措置のある地方債の活用や、次年度以降への負担を考慮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の上、普通建設事業を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計画的に実施</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することにより、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数値の減少に努める。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昨年度と同様、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残高が増加した。残高は標準財政規模の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％を目標としており、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規模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を維持できるよう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実質単年度収支については、昨年度に比べ大きく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した。要因とし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の取り崩し額が、財政調整基金の積み立て額より少なかっ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すべての会計で黒字となった。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一般会計から特別会計への繰出金は増加傾向にあることから、歳入については、保険料や使用料等の適正化や収納率向上など、収入額の確保に努め、歳出については、医療費の適正化や歳出削減努力を継続することで、効率的かつ効果的な財政運営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35884413</v>
      </c>
      <c r="BO4" s="464"/>
      <c r="BP4" s="464"/>
      <c r="BQ4" s="464"/>
      <c r="BR4" s="464"/>
      <c r="BS4" s="464"/>
      <c r="BT4" s="464"/>
      <c r="BU4" s="465"/>
      <c r="BV4" s="463">
        <v>25302180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v>
      </c>
      <c r="CU4" s="648"/>
      <c r="CV4" s="648"/>
      <c r="CW4" s="648"/>
      <c r="CX4" s="648"/>
      <c r="CY4" s="648"/>
      <c r="CZ4" s="648"/>
      <c r="DA4" s="649"/>
      <c r="DB4" s="647">
        <v>2.1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34794903</v>
      </c>
      <c r="BO5" s="469"/>
      <c r="BP5" s="469"/>
      <c r="BQ5" s="469"/>
      <c r="BR5" s="469"/>
      <c r="BS5" s="469"/>
      <c r="BT5" s="469"/>
      <c r="BU5" s="470"/>
      <c r="BV5" s="468">
        <v>24952256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90.1</v>
      </c>
      <c r="CU5" s="439"/>
      <c r="CV5" s="439"/>
      <c r="CW5" s="439"/>
      <c r="CX5" s="439"/>
      <c r="CY5" s="439"/>
      <c r="CZ5" s="439"/>
      <c r="DA5" s="440"/>
      <c r="DB5" s="438">
        <v>92.6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1089510</v>
      </c>
      <c r="BO6" s="469"/>
      <c r="BP6" s="469"/>
      <c r="BQ6" s="469"/>
      <c r="BR6" s="469"/>
      <c r="BS6" s="469"/>
      <c r="BT6" s="469"/>
      <c r="BU6" s="470"/>
      <c r="BV6" s="468">
        <v>349924</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95.4</v>
      </c>
      <c r="CU6" s="622"/>
      <c r="CV6" s="622"/>
      <c r="CW6" s="622"/>
      <c r="CX6" s="622"/>
      <c r="CY6" s="622"/>
      <c r="CZ6" s="622"/>
      <c r="DA6" s="623"/>
      <c r="DB6" s="621">
        <v>98.1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143031</v>
      </c>
      <c r="BO7" s="469"/>
      <c r="BP7" s="469"/>
      <c r="BQ7" s="469"/>
      <c r="BR7" s="469"/>
      <c r="BS7" s="469"/>
      <c r="BT7" s="469"/>
      <c r="BU7" s="470"/>
      <c r="BV7" s="468">
        <v>36436</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15852370</v>
      </c>
      <c r="CU7" s="469"/>
      <c r="CV7" s="469"/>
      <c r="CW7" s="469"/>
      <c r="CX7" s="469"/>
      <c r="CY7" s="469"/>
      <c r="CZ7" s="469"/>
      <c r="DA7" s="470"/>
      <c r="DB7" s="468">
        <v>15092282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946479</v>
      </c>
      <c r="BO8" s="469"/>
      <c r="BP8" s="469"/>
      <c r="BQ8" s="469"/>
      <c r="BR8" s="469"/>
      <c r="BS8" s="469"/>
      <c r="BT8" s="469"/>
      <c r="BU8" s="470"/>
      <c r="BV8" s="468">
        <v>313488</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0.7</v>
      </c>
      <c r="CU8" s="582"/>
      <c r="CV8" s="582"/>
      <c r="CW8" s="582"/>
      <c r="CX8" s="582"/>
      <c r="CY8" s="582"/>
      <c r="CZ8" s="582"/>
      <c r="DA8" s="583"/>
      <c r="DB8" s="581">
        <v>0.7</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78113</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106</v>
      </c>
      <c r="AV9" s="526"/>
      <c r="AW9" s="526"/>
      <c r="AX9" s="526"/>
      <c r="AY9" s="448" t="s">
        <v>117</v>
      </c>
      <c r="AZ9" s="449"/>
      <c r="BA9" s="449"/>
      <c r="BB9" s="449"/>
      <c r="BC9" s="449"/>
      <c r="BD9" s="449"/>
      <c r="BE9" s="449"/>
      <c r="BF9" s="449"/>
      <c r="BG9" s="449"/>
      <c r="BH9" s="449"/>
      <c r="BI9" s="449"/>
      <c r="BJ9" s="449"/>
      <c r="BK9" s="449"/>
      <c r="BL9" s="449"/>
      <c r="BM9" s="450"/>
      <c r="BN9" s="468">
        <v>632991</v>
      </c>
      <c r="BO9" s="469"/>
      <c r="BP9" s="469"/>
      <c r="BQ9" s="469"/>
      <c r="BR9" s="469"/>
      <c r="BS9" s="469"/>
      <c r="BT9" s="469"/>
      <c r="BU9" s="470"/>
      <c r="BV9" s="468">
        <v>-138906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17</v>
      </c>
      <c r="CU9" s="439"/>
      <c r="CV9" s="439"/>
      <c r="CW9" s="439"/>
      <c r="CX9" s="439"/>
      <c r="CY9" s="439"/>
      <c r="CZ9" s="439"/>
      <c r="DA9" s="440"/>
      <c r="DB9" s="438">
        <v>19.600000000000001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77561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345364</v>
      </c>
      <c r="BO10" s="469"/>
      <c r="BP10" s="469"/>
      <c r="BQ10" s="469"/>
      <c r="BR10" s="469"/>
      <c r="BS10" s="469"/>
      <c r="BT10" s="469"/>
      <c r="BU10" s="470"/>
      <c r="BV10" s="468">
        <v>15582</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79197</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102</v>
      </c>
      <c r="AV12" s="526"/>
      <c r="AW12" s="526"/>
      <c r="AX12" s="526"/>
      <c r="AY12" s="448" t="s">
        <v>136</v>
      </c>
      <c r="AZ12" s="449"/>
      <c r="BA12" s="449"/>
      <c r="BB12" s="449"/>
      <c r="BC12" s="449"/>
      <c r="BD12" s="449"/>
      <c r="BE12" s="449"/>
      <c r="BF12" s="449"/>
      <c r="BG12" s="449"/>
      <c r="BH12" s="449"/>
      <c r="BI12" s="449"/>
      <c r="BJ12" s="449"/>
      <c r="BK12" s="449"/>
      <c r="BL12" s="449"/>
      <c r="BM12" s="450"/>
      <c r="BN12" s="468">
        <v>216255</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78596</v>
      </c>
      <c r="S13" s="572"/>
      <c r="T13" s="572"/>
      <c r="U13" s="572"/>
      <c r="V13" s="573"/>
      <c r="W13" s="559" t="s">
        <v>140</v>
      </c>
      <c r="X13" s="481"/>
      <c r="Y13" s="481"/>
      <c r="Z13" s="481"/>
      <c r="AA13" s="481"/>
      <c r="AB13" s="482"/>
      <c r="AC13" s="444">
        <v>181</v>
      </c>
      <c r="AD13" s="445"/>
      <c r="AE13" s="445"/>
      <c r="AF13" s="445"/>
      <c r="AG13" s="446"/>
      <c r="AH13" s="444">
        <v>189</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762100</v>
      </c>
      <c r="BO13" s="469"/>
      <c r="BP13" s="469"/>
      <c r="BQ13" s="469"/>
      <c r="BR13" s="469"/>
      <c r="BS13" s="469"/>
      <c r="BT13" s="469"/>
      <c r="BU13" s="470"/>
      <c r="BV13" s="468">
        <v>-123324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13.5</v>
      </c>
      <c r="CU13" s="439"/>
      <c r="CV13" s="439"/>
      <c r="CW13" s="439"/>
      <c r="CX13" s="439"/>
      <c r="CY13" s="439"/>
      <c r="CZ13" s="439"/>
      <c r="DA13" s="440"/>
      <c r="DB13" s="438">
        <v>15.2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79272</v>
      </c>
      <c r="S14" s="572"/>
      <c r="T14" s="572"/>
      <c r="U14" s="572"/>
      <c r="V14" s="573"/>
      <c r="W14" s="574"/>
      <c r="X14" s="484"/>
      <c r="Y14" s="484"/>
      <c r="Z14" s="484"/>
      <c r="AA14" s="484"/>
      <c r="AB14" s="485"/>
      <c r="AC14" s="564">
        <v>0.6</v>
      </c>
      <c r="AD14" s="565"/>
      <c r="AE14" s="565"/>
      <c r="AF14" s="565"/>
      <c r="AG14" s="566"/>
      <c r="AH14" s="564">
        <v>0.6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68.3</v>
      </c>
      <c r="CU14" s="576"/>
      <c r="CV14" s="576"/>
      <c r="CW14" s="576"/>
      <c r="CX14" s="576"/>
      <c r="CY14" s="576"/>
      <c r="CZ14" s="576"/>
      <c r="DA14" s="577"/>
      <c r="DB14" s="575">
        <v>86.5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78672</v>
      </c>
      <c r="S15" s="572"/>
      <c r="T15" s="572"/>
      <c r="U15" s="572"/>
      <c r="V15" s="573"/>
      <c r="W15" s="559" t="s">
        <v>147</v>
      </c>
      <c r="X15" s="481"/>
      <c r="Y15" s="481"/>
      <c r="Z15" s="481"/>
      <c r="AA15" s="481"/>
      <c r="AB15" s="482"/>
      <c r="AC15" s="444">
        <v>8497</v>
      </c>
      <c r="AD15" s="445"/>
      <c r="AE15" s="445"/>
      <c r="AF15" s="445"/>
      <c r="AG15" s="446"/>
      <c r="AH15" s="444">
        <v>8221</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8722486</v>
      </c>
      <c r="BO15" s="464"/>
      <c r="BP15" s="464"/>
      <c r="BQ15" s="464"/>
      <c r="BR15" s="464"/>
      <c r="BS15" s="464"/>
      <c r="BT15" s="464"/>
      <c r="BU15" s="465"/>
      <c r="BV15" s="463">
        <v>8329815</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27.1</v>
      </c>
      <c r="AD16" s="565"/>
      <c r="AE16" s="565"/>
      <c r="AF16" s="565"/>
      <c r="AG16" s="566"/>
      <c r="AH16" s="564">
        <v>28.2</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12516711</v>
      </c>
      <c r="BO16" s="469"/>
      <c r="BP16" s="469"/>
      <c r="BQ16" s="469"/>
      <c r="BR16" s="469"/>
      <c r="BS16" s="469"/>
      <c r="BT16" s="469"/>
      <c r="BU16" s="470"/>
      <c r="BV16" s="468">
        <v>11874735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22722</v>
      </c>
      <c r="AD17" s="445"/>
      <c r="AE17" s="445"/>
      <c r="AF17" s="445"/>
      <c r="AG17" s="446"/>
      <c r="AH17" s="444">
        <v>20757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11160337</v>
      </c>
      <c r="BO17" s="469"/>
      <c r="BP17" s="469"/>
      <c r="BQ17" s="469"/>
      <c r="BR17" s="469"/>
      <c r="BS17" s="469"/>
      <c r="BT17" s="469"/>
      <c r="BU17" s="470"/>
      <c r="BV17" s="468">
        <v>10700843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24.26</v>
      </c>
      <c r="M18" s="533"/>
      <c r="N18" s="533"/>
      <c r="O18" s="533"/>
      <c r="P18" s="533"/>
      <c r="Q18" s="533"/>
      <c r="R18" s="534"/>
      <c r="S18" s="534"/>
      <c r="T18" s="534"/>
      <c r="U18" s="534"/>
      <c r="V18" s="535"/>
      <c r="W18" s="549"/>
      <c r="X18" s="550"/>
      <c r="Y18" s="550"/>
      <c r="Z18" s="550"/>
      <c r="AA18" s="550"/>
      <c r="AB18" s="560"/>
      <c r="AC18" s="432">
        <v>72.400000000000006</v>
      </c>
      <c r="AD18" s="433"/>
      <c r="AE18" s="433"/>
      <c r="AF18" s="433"/>
      <c r="AG18" s="536"/>
      <c r="AH18" s="432">
        <v>71.2</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14421951</v>
      </c>
      <c r="BO18" s="469"/>
      <c r="BP18" s="469"/>
      <c r="BQ18" s="469"/>
      <c r="BR18" s="469"/>
      <c r="BS18" s="469"/>
      <c r="BT18" s="469"/>
      <c r="BU18" s="470"/>
      <c r="BV18" s="468">
        <v>14416924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3220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18713528</v>
      </c>
      <c r="BO19" s="469"/>
      <c r="BP19" s="469"/>
      <c r="BQ19" s="469"/>
      <c r="BR19" s="469"/>
      <c r="BS19" s="469"/>
      <c r="BT19" s="469"/>
      <c r="BU19" s="470"/>
      <c r="BV19" s="468">
        <v>16721677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29609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30065298</v>
      </c>
      <c r="BO23" s="469"/>
      <c r="BP23" s="469"/>
      <c r="BQ23" s="469"/>
      <c r="BR23" s="469"/>
      <c r="BS23" s="469"/>
      <c r="BT23" s="469"/>
      <c r="BU23" s="470"/>
      <c r="BV23" s="468">
        <v>30822345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8800</v>
      </c>
      <c r="R24" s="445"/>
      <c r="S24" s="445"/>
      <c r="T24" s="445"/>
      <c r="U24" s="445"/>
      <c r="V24" s="446"/>
      <c r="W24" s="510"/>
      <c r="X24" s="501"/>
      <c r="Y24" s="502"/>
      <c r="Z24" s="441" t="s">
        <v>170</v>
      </c>
      <c r="AA24" s="442"/>
      <c r="AB24" s="442"/>
      <c r="AC24" s="442"/>
      <c r="AD24" s="442"/>
      <c r="AE24" s="442"/>
      <c r="AF24" s="442"/>
      <c r="AG24" s="443"/>
      <c r="AH24" s="444">
        <v>462</v>
      </c>
      <c r="AI24" s="445"/>
      <c r="AJ24" s="445"/>
      <c r="AK24" s="445"/>
      <c r="AL24" s="446"/>
      <c r="AM24" s="444">
        <v>1321782</v>
      </c>
      <c r="AN24" s="445"/>
      <c r="AO24" s="445"/>
      <c r="AP24" s="445"/>
      <c r="AQ24" s="445"/>
      <c r="AR24" s="446"/>
      <c r="AS24" s="444">
        <v>2861</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20359188</v>
      </c>
      <c r="BO24" s="469"/>
      <c r="BP24" s="469"/>
      <c r="BQ24" s="469"/>
      <c r="BR24" s="469"/>
      <c r="BS24" s="469"/>
      <c r="BT24" s="469"/>
      <c r="BU24" s="470"/>
      <c r="BV24" s="468">
        <v>20433705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7500</v>
      </c>
      <c r="R25" s="445"/>
      <c r="S25" s="445"/>
      <c r="T25" s="445"/>
      <c r="U25" s="445"/>
      <c r="V25" s="446"/>
      <c r="W25" s="510"/>
      <c r="X25" s="501"/>
      <c r="Y25" s="502"/>
      <c r="Z25" s="441" t="s">
        <v>173</v>
      </c>
      <c r="AA25" s="442"/>
      <c r="AB25" s="442"/>
      <c r="AC25" s="442"/>
      <c r="AD25" s="442"/>
      <c r="AE25" s="442"/>
      <c r="AF25" s="442"/>
      <c r="AG25" s="443"/>
      <c r="AH25" s="444" t="s">
        <v>130</v>
      </c>
      <c r="AI25" s="445"/>
      <c r="AJ25" s="445"/>
      <c r="AK25" s="445"/>
      <c r="AL25" s="446"/>
      <c r="AM25" s="444" t="s">
        <v>130</v>
      </c>
      <c r="AN25" s="445"/>
      <c r="AO25" s="445"/>
      <c r="AP25" s="445"/>
      <c r="AQ25" s="445"/>
      <c r="AR25" s="446"/>
      <c r="AS25" s="444" t="s">
        <v>130</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4031821</v>
      </c>
      <c r="BO25" s="464"/>
      <c r="BP25" s="464"/>
      <c r="BQ25" s="464"/>
      <c r="BR25" s="464"/>
      <c r="BS25" s="464"/>
      <c r="BT25" s="464"/>
      <c r="BU25" s="465"/>
      <c r="BV25" s="463">
        <v>3186972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6400</v>
      </c>
      <c r="R26" s="445"/>
      <c r="S26" s="445"/>
      <c r="T26" s="445"/>
      <c r="U26" s="445"/>
      <c r="V26" s="446"/>
      <c r="W26" s="510"/>
      <c r="X26" s="501"/>
      <c r="Y26" s="502"/>
      <c r="Z26" s="441" t="s">
        <v>176</v>
      </c>
      <c r="AA26" s="523"/>
      <c r="AB26" s="523"/>
      <c r="AC26" s="523"/>
      <c r="AD26" s="523"/>
      <c r="AE26" s="523"/>
      <c r="AF26" s="523"/>
      <c r="AG26" s="524"/>
      <c r="AH26" s="444">
        <v>40</v>
      </c>
      <c r="AI26" s="445"/>
      <c r="AJ26" s="445"/>
      <c r="AK26" s="445"/>
      <c r="AL26" s="446"/>
      <c r="AM26" s="444">
        <v>132760</v>
      </c>
      <c r="AN26" s="445"/>
      <c r="AO26" s="445"/>
      <c r="AP26" s="445"/>
      <c r="AQ26" s="445"/>
      <c r="AR26" s="446"/>
      <c r="AS26" s="444">
        <v>3319</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6300</v>
      </c>
      <c r="R27" s="445"/>
      <c r="S27" s="445"/>
      <c r="T27" s="445"/>
      <c r="U27" s="445"/>
      <c r="V27" s="446"/>
      <c r="W27" s="510"/>
      <c r="X27" s="501"/>
      <c r="Y27" s="502"/>
      <c r="Z27" s="441" t="s">
        <v>179</v>
      </c>
      <c r="AA27" s="442"/>
      <c r="AB27" s="442"/>
      <c r="AC27" s="442"/>
      <c r="AD27" s="442"/>
      <c r="AE27" s="442"/>
      <c r="AF27" s="442"/>
      <c r="AG27" s="443"/>
      <c r="AH27" s="444">
        <v>58</v>
      </c>
      <c r="AI27" s="445"/>
      <c r="AJ27" s="445"/>
      <c r="AK27" s="445"/>
      <c r="AL27" s="446"/>
      <c r="AM27" s="444">
        <v>170747</v>
      </c>
      <c r="AN27" s="445"/>
      <c r="AO27" s="445"/>
      <c r="AP27" s="445"/>
      <c r="AQ27" s="445"/>
      <c r="AR27" s="446"/>
      <c r="AS27" s="444">
        <v>2944</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138</v>
      </c>
      <c r="BO27" s="472"/>
      <c r="BP27" s="472"/>
      <c r="BQ27" s="472"/>
      <c r="BR27" s="472"/>
      <c r="BS27" s="472"/>
      <c r="BT27" s="472"/>
      <c r="BU27" s="473"/>
      <c r="BV27" s="471" t="s">
        <v>130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5300</v>
      </c>
      <c r="R28" s="445"/>
      <c r="S28" s="445"/>
      <c r="T28" s="445"/>
      <c r="U28" s="445"/>
      <c r="V28" s="446"/>
      <c r="W28" s="510"/>
      <c r="X28" s="501"/>
      <c r="Y28" s="502"/>
      <c r="Z28" s="441" t="s">
        <v>182</v>
      </c>
      <c r="AA28" s="442"/>
      <c r="AB28" s="442"/>
      <c r="AC28" s="442"/>
      <c r="AD28" s="442"/>
      <c r="AE28" s="442"/>
      <c r="AF28" s="442"/>
      <c r="AG28" s="443"/>
      <c r="AH28" s="444" t="s">
        <v>130</v>
      </c>
      <c r="AI28" s="445"/>
      <c r="AJ28" s="445"/>
      <c r="AK28" s="445"/>
      <c r="AL28" s="446"/>
      <c r="AM28" s="444" t="s">
        <v>138</v>
      </c>
      <c r="AN28" s="445"/>
      <c r="AO28" s="445"/>
      <c r="AP28" s="445"/>
      <c r="AQ28" s="445"/>
      <c r="AR28" s="446"/>
      <c r="AS28" s="444" t="s">
        <v>130</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1584256</v>
      </c>
      <c r="BO28" s="464"/>
      <c r="BP28" s="464"/>
      <c r="BQ28" s="464"/>
      <c r="BR28" s="464"/>
      <c r="BS28" s="464"/>
      <c r="BT28" s="464"/>
      <c r="BU28" s="465"/>
      <c r="BV28" s="463">
        <v>1455147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14</v>
      </c>
      <c r="M29" s="445"/>
      <c r="N29" s="445"/>
      <c r="O29" s="445"/>
      <c r="P29" s="446"/>
      <c r="Q29" s="444">
        <v>5000</v>
      </c>
      <c r="R29" s="445"/>
      <c r="S29" s="445"/>
      <c r="T29" s="445"/>
      <c r="U29" s="445"/>
      <c r="V29" s="446"/>
      <c r="W29" s="511"/>
      <c r="X29" s="512"/>
      <c r="Y29" s="513"/>
      <c r="Z29" s="441" t="s">
        <v>185</v>
      </c>
      <c r="AA29" s="442"/>
      <c r="AB29" s="442"/>
      <c r="AC29" s="442"/>
      <c r="AD29" s="442"/>
      <c r="AE29" s="442"/>
      <c r="AF29" s="442"/>
      <c r="AG29" s="443"/>
      <c r="AH29" s="444">
        <v>520</v>
      </c>
      <c r="AI29" s="445"/>
      <c r="AJ29" s="445"/>
      <c r="AK29" s="445"/>
      <c r="AL29" s="446"/>
      <c r="AM29" s="444">
        <v>1492529</v>
      </c>
      <c r="AN29" s="445"/>
      <c r="AO29" s="445"/>
      <c r="AP29" s="445"/>
      <c r="AQ29" s="445"/>
      <c r="AR29" s="446"/>
      <c r="AS29" s="444">
        <v>2870</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256723</v>
      </c>
      <c r="BO29" s="469"/>
      <c r="BP29" s="469"/>
      <c r="BQ29" s="469"/>
      <c r="BR29" s="469"/>
      <c r="BS29" s="469"/>
      <c r="BT29" s="469"/>
      <c r="BU29" s="470"/>
      <c r="BV29" s="468">
        <v>228880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3711714</v>
      </c>
      <c r="BO30" s="472"/>
      <c r="BP30" s="472"/>
      <c r="BQ30" s="472"/>
      <c r="BR30" s="472"/>
      <c r="BS30" s="472"/>
      <c r="BT30" s="472"/>
      <c r="BU30" s="473"/>
      <c r="BV30" s="471">
        <v>3145398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奈良県広域消防組合（一般会計）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奈良県広域消防組合（香芝・広陵消防事業特別会計）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香芝・王寺環境施設組合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葛城広域行政事務組合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奈良県葛城地区清掃事務組合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奈良県後期高齢者医療広域連合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奈良広域水質検査センター組合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奈良県市町村総合事務組合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d2+iLrrmyrhbyfK0UG4/TJd3lUG8epJkvhkZGzpvwzXHO5iiEGu//IfMX7Li4wy48W5VOk1tva1atlE17cQvzw==" saltValue="qxn3j7tIkYI0Wj4Z9shz2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565</v>
      </c>
      <c r="D34" s="1250"/>
      <c r="E34" s="1251"/>
      <c r="F34" s="32">
        <v>17.77</v>
      </c>
      <c r="G34" s="33">
        <v>19.87</v>
      </c>
      <c r="H34" s="33">
        <v>16.32</v>
      </c>
      <c r="I34" s="33">
        <v>17.010000000000002</v>
      </c>
      <c r="J34" s="34">
        <v>16.7</v>
      </c>
      <c r="K34" s="22"/>
      <c r="L34" s="22"/>
      <c r="M34" s="22"/>
      <c r="N34" s="22"/>
      <c r="O34" s="22"/>
      <c r="P34" s="22"/>
    </row>
    <row r="35" spans="1:16" ht="39" customHeight="1" x14ac:dyDescent="0.15">
      <c r="A35" s="22"/>
      <c r="B35" s="35"/>
      <c r="C35" s="1244" t="s">
        <v>566</v>
      </c>
      <c r="D35" s="1245"/>
      <c r="E35" s="1246"/>
      <c r="F35" s="36">
        <v>1.61</v>
      </c>
      <c r="G35" s="37">
        <v>1.46</v>
      </c>
      <c r="H35" s="37">
        <v>2.5099999999999998</v>
      </c>
      <c r="I35" s="37">
        <v>1.53</v>
      </c>
      <c r="J35" s="38">
        <v>5.45</v>
      </c>
      <c r="K35" s="22"/>
      <c r="L35" s="22"/>
      <c r="M35" s="22"/>
      <c r="N35" s="22"/>
      <c r="O35" s="22"/>
      <c r="P35" s="22"/>
    </row>
    <row r="36" spans="1:16" ht="39" customHeight="1" x14ac:dyDescent="0.15">
      <c r="A36" s="22"/>
      <c r="B36" s="35"/>
      <c r="C36" s="1244" t="s">
        <v>567</v>
      </c>
      <c r="D36" s="1245"/>
      <c r="E36" s="1246"/>
      <c r="F36" s="36" t="s">
        <v>518</v>
      </c>
      <c r="G36" s="37" t="s">
        <v>518</v>
      </c>
      <c r="H36" s="37">
        <v>3.28</v>
      </c>
      <c r="I36" s="37">
        <v>3.59</v>
      </c>
      <c r="J36" s="38">
        <v>4.03</v>
      </c>
      <c r="K36" s="22"/>
      <c r="L36" s="22"/>
      <c r="M36" s="22"/>
      <c r="N36" s="22"/>
      <c r="O36" s="22"/>
      <c r="P36" s="22"/>
    </row>
    <row r="37" spans="1:16" ht="39" customHeight="1" x14ac:dyDescent="0.15">
      <c r="A37" s="22"/>
      <c r="B37" s="35"/>
      <c r="C37" s="1244" t="s">
        <v>568</v>
      </c>
      <c r="D37" s="1245"/>
      <c r="E37" s="1246"/>
      <c r="F37" s="36">
        <v>2.59</v>
      </c>
      <c r="G37" s="37">
        <v>1.71</v>
      </c>
      <c r="H37" s="37">
        <v>0.35</v>
      </c>
      <c r="I37" s="37">
        <v>0.67</v>
      </c>
      <c r="J37" s="38">
        <v>0.74</v>
      </c>
      <c r="K37" s="22"/>
      <c r="L37" s="22"/>
      <c r="M37" s="22"/>
      <c r="N37" s="22"/>
      <c r="O37" s="22"/>
      <c r="P37" s="22"/>
    </row>
    <row r="38" spans="1:16" ht="39" customHeight="1" x14ac:dyDescent="0.15">
      <c r="A38" s="22"/>
      <c r="B38" s="35"/>
      <c r="C38" s="1244" t="s">
        <v>569</v>
      </c>
      <c r="D38" s="1245"/>
      <c r="E38" s="1246"/>
      <c r="F38" s="36">
        <v>1.2</v>
      </c>
      <c r="G38" s="37">
        <v>1.05</v>
      </c>
      <c r="H38" s="37">
        <v>0.88</v>
      </c>
      <c r="I38" s="37">
        <v>0.66</v>
      </c>
      <c r="J38" s="38">
        <v>0.68</v>
      </c>
      <c r="K38" s="22"/>
      <c r="L38" s="22"/>
      <c r="M38" s="22"/>
      <c r="N38" s="22"/>
      <c r="O38" s="22"/>
      <c r="P38" s="22"/>
    </row>
    <row r="39" spans="1:16" ht="39" customHeight="1" x14ac:dyDescent="0.15">
      <c r="A39" s="22"/>
      <c r="B39" s="35"/>
      <c r="C39" s="1244" t="s">
        <v>570</v>
      </c>
      <c r="D39" s="1245"/>
      <c r="E39" s="1246"/>
      <c r="F39" s="36">
        <v>0.49</v>
      </c>
      <c r="G39" s="37">
        <v>0.54</v>
      </c>
      <c r="H39" s="37">
        <v>0.49</v>
      </c>
      <c r="I39" s="37">
        <v>0.53</v>
      </c>
      <c r="J39" s="38">
        <v>0.51</v>
      </c>
      <c r="K39" s="22"/>
      <c r="L39" s="22"/>
      <c r="M39" s="22"/>
      <c r="N39" s="22"/>
      <c r="O39" s="22"/>
      <c r="P39" s="22"/>
    </row>
    <row r="40" spans="1:16" ht="39" customHeight="1" x14ac:dyDescent="0.15">
      <c r="A40" s="22"/>
      <c r="B40" s="35"/>
      <c r="C40" s="1244" t="s">
        <v>571</v>
      </c>
      <c r="D40" s="1245"/>
      <c r="E40" s="1246"/>
      <c r="F40" s="36">
        <v>0.04</v>
      </c>
      <c r="G40" s="37">
        <v>0.02</v>
      </c>
      <c r="H40" s="37">
        <v>0.01</v>
      </c>
      <c r="I40" s="37">
        <v>0.02</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573</v>
      </c>
      <c r="D43" s="1248"/>
      <c r="E43" s="1249"/>
      <c r="F43" s="41">
        <v>0.15</v>
      </c>
      <c r="G43" s="42">
        <v>1.1599999999999999</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QsR1+KJxG632rzyY/mkoTUgAWzHpJ6M7TI/TmjXnPZZRH3dPgWwDClmCY+N5YBrPG1haj1uiPjAk5OBu0y/eg==" saltValue="skXmgXtU4CUXW57Wzn0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3757</v>
      </c>
      <c r="L45" s="60">
        <v>3638</v>
      </c>
      <c r="M45" s="60">
        <v>3387</v>
      </c>
      <c r="N45" s="60">
        <v>3282</v>
      </c>
      <c r="O45" s="61">
        <v>3184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72"/>
      <c r="C48" s="1273"/>
      <c r="D48" s="62"/>
      <c r="E48" s="1254" t="s">
        <v>15</v>
      </c>
      <c r="F48" s="1254"/>
      <c r="G48" s="1254"/>
      <c r="H48" s="1254"/>
      <c r="I48" s="1254"/>
      <c r="J48" s="1255"/>
      <c r="K48" s="63">
        <v>388</v>
      </c>
      <c r="L48" s="64">
        <v>326</v>
      </c>
      <c r="M48" s="64">
        <v>313</v>
      </c>
      <c r="N48" s="64">
        <v>294</v>
      </c>
      <c r="O48" s="65">
        <v>307</v>
      </c>
      <c r="P48" s="48"/>
      <c r="Q48" s="48"/>
      <c r="R48" s="48"/>
      <c r="S48" s="48"/>
      <c r="T48" s="48"/>
      <c r="U48" s="48"/>
    </row>
    <row r="49" spans="1:21" ht="30.75" customHeight="1" x14ac:dyDescent="0.15">
      <c r="A49" s="48"/>
      <c r="B49" s="1272"/>
      <c r="C49" s="1273"/>
      <c r="D49" s="62"/>
      <c r="E49" s="1254" t="s">
        <v>16</v>
      </c>
      <c r="F49" s="1254"/>
      <c r="G49" s="1254"/>
      <c r="H49" s="1254"/>
      <c r="I49" s="1254"/>
      <c r="J49" s="1255"/>
      <c r="K49" s="63">
        <v>184</v>
      </c>
      <c r="L49" s="64">
        <v>154</v>
      </c>
      <c r="M49" s="64">
        <v>145</v>
      </c>
      <c r="N49" s="64">
        <v>121</v>
      </c>
      <c r="O49" s="65">
        <v>99</v>
      </c>
      <c r="P49" s="48"/>
      <c r="Q49" s="48"/>
      <c r="R49" s="48"/>
      <c r="S49" s="48"/>
      <c r="T49" s="48"/>
      <c r="U49" s="48"/>
    </row>
    <row r="50" spans="1:21" ht="30.75" customHeight="1" x14ac:dyDescent="0.15">
      <c r="A50" s="48"/>
      <c r="B50" s="1272"/>
      <c r="C50" s="1273"/>
      <c r="D50" s="62"/>
      <c r="E50" s="1254" t="s">
        <v>17</v>
      </c>
      <c r="F50" s="1254"/>
      <c r="G50" s="1254"/>
      <c r="H50" s="1254"/>
      <c r="I50" s="1254"/>
      <c r="J50" s="1255"/>
      <c r="K50" s="63">
        <v>66</v>
      </c>
      <c r="L50" s="64">
        <v>66</v>
      </c>
      <c r="M50" s="64">
        <v>7</v>
      </c>
      <c r="N50" s="64" t="s">
        <v>518</v>
      </c>
      <c r="O50" s="65" t="s">
        <v>518</v>
      </c>
      <c r="P50" s="48"/>
      <c r="Q50" s="48"/>
      <c r="R50" s="48"/>
      <c r="S50" s="48"/>
      <c r="T50" s="48"/>
      <c r="U50" s="48"/>
    </row>
    <row r="51" spans="1:21" ht="30.75" customHeight="1" x14ac:dyDescent="0.15">
      <c r="A51" s="48"/>
      <c r="B51" s="1274"/>
      <c r="C51" s="1275"/>
      <c r="D51" s="66"/>
      <c r="E51" s="1254" t="s">
        <v>18</v>
      </c>
      <c r="F51" s="1254"/>
      <c r="G51" s="1254"/>
      <c r="H51" s="1254"/>
      <c r="I51" s="1254"/>
      <c r="J51" s="1255"/>
      <c r="K51" s="63">
        <v>2</v>
      </c>
      <c r="L51" s="64">
        <v>0</v>
      </c>
      <c r="M51" s="64">
        <v>0</v>
      </c>
      <c r="N51" s="64">
        <v>1</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1996</v>
      </c>
      <c r="L52" s="64">
        <v>1942</v>
      </c>
      <c r="M52" s="64">
        <v>1923</v>
      </c>
      <c r="N52" s="64">
        <v>1910</v>
      </c>
      <c r="O52" s="65">
        <v>1861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2401</v>
      </c>
      <c r="L53" s="69">
        <v>2242</v>
      </c>
      <c r="M53" s="69">
        <v>1929</v>
      </c>
      <c r="N53" s="69">
        <v>1788</v>
      </c>
      <c r="O53" s="70">
        <v>1729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QxdGzlmgb3LotKxVoBAL4VGWEtC5rSEv+3Di9j2YoxAlRE7W7mFUym04/gsIQT1Uwyaltq9ylK3W2yctyC7jA==" saltValue="EfBXWyEdiodT5t9FVBR9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35306</v>
      </c>
      <c r="J41" s="104">
        <v>33683</v>
      </c>
      <c r="K41" s="104">
        <v>31940</v>
      </c>
      <c r="L41" s="104">
        <v>30822</v>
      </c>
      <c r="M41" s="105">
        <v>30065</v>
      </c>
    </row>
    <row r="42" spans="2:13" ht="27.75" customHeight="1" x14ac:dyDescent="0.15">
      <c r="B42" s="1280"/>
      <c r="C42" s="1281"/>
      <c r="D42" s="106"/>
      <c r="E42" s="1284" t="s">
        <v>32</v>
      </c>
      <c r="F42" s="1284"/>
      <c r="G42" s="1284"/>
      <c r="H42" s="1285"/>
      <c r="I42" s="107">
        <v>25</v>
      </c>
      <c r="J42" s="108" t="s">
        <v>518</v>
      </c>
      <c r="K42" s="108" t="s">
        <v>518</v>
      </c>
      <c r="L42" s="108" t="s">
        <v>518</v>
      </c>
      <c r="M42" s="109" t="s">
        <v>518</v>
      </c>
    </row>
    <row r="43" spans="2:13" ht="27.75" customHeight="1" x14ac:dyDescent="0.15">
      <c r="B43" s="1280"/>
      <c r="C43" s="1281"/>
      <c r="D43" s="106"/>
      <c r="E43" s="1284" t="s">
        <v>33</v>
      </c>
      <c r="F43" s="1284"/>
      <c r="G43" s="1284"/>
      <c r="H43" s="1285"/>
      <c r="I43" s="107">
        <v>6622</v>
      </c>
      <c r="J43" s="108">
        <v>6981</v>
      </c>
      <c r="K43" s="108">
        <v>6560</v>
      </c>
      <c r="L43" s="108">
        <v>6026</v>
      </c>
      <c r="M43" s="109">
        <v>5445</v>
      </c>
    </row>
    <row r="44" spans="2:13" ht="27.75" customHeight="1" x14ac:dyDescent="0.15">
      <c r="B44" s="1280"/>
      <c r="C44" s="1281"/>
      <c r="D44" s="106"/>
      <c r="E44" s="1284" t="s">
        <v>34</v>
      </c>
      <c r="F44" s="1284"/>
      <c r="G44" s="1284"/>
      <c r="H44" s="1285"/>
      <c r="I44" s="107">
        <v>813</v>
      </c>
      <c r="J44" s="108">
        <v>653</v>
      </c>
      <c r="K44" s="108">
        <v>568</v>
      </c>
      <c r="L44" s="108">
        <v>473</v>
      </c>
      <c r="M44" s="109">
        <v>912</v>
      </c>
    </row>
    <row r="45" spans="2:13" ht="27.75" customHeight="1" x14ac:dyDescent="0.15">
      <c r="B45" s="1280"/>
      <c r="C45" s="1281"/>
      <c r="D45" s="106"/>
      <c r="E45" s="1284" t="s">
        <v>35</v>
      </c>
      <c r="F45" s="1284"/>
      <c r="G45" s="1284"/>
      <c r="H45" s="1285"/>
      <c r="I45" s="107">
        <v>3305</v>
      </c>
      <c r="J45" s="108">
        <v>3250</v>
      </c>
      <c r="K45" s="108">
        <v>3114</v>
      </c>
      <c r="L45" s="108">
        <v>2872</v>
      </c>
      <c r="M45" s="109">
        <v>2857</v>
      </c>
    </row>
    <row r="46" spans="2:13" ht="27.75" customHeight="1" x14ac:dyDescent="0.15">
      <c r="B46" s="1280"/>
      <c r="C46" s="1281"/>
      <c r="D46" s="110"/>
      <c r="E46" s="1284" t="s">
        <v>36</v>
      </c>
      <c r="F46" s="1284"/>
      <c r="G46" s="1284"/>
      <c r="H46" s="1285"/>
      <c r="I46" s="107" t="s">
        <v>518</v>
      </c>
      <c r="J46" s="108" t="s">
        <v>518</v>
      </c>
      <c r="K46" s="108" t="s">
        <v>518</v>
      </c>
      <c r="L46" s="108" t="s">
        <v>518</v>
      </c>
      <c r="M46" s="109" t="s">
        <v>518</v>
      </c>
    </row>
    <row r="47" spans="2:13" ht="27.75" customHeight="1" x14ac:dyDescent="0.15">
      <c r="B47" s="1280"/>
      <c r="C47" s="1281"/>
      <c r="D47" s="111"/>
      <c r="E47" s="1294" t="s">
        <v>37</v>
      </c>
      <c r="F47" s="1295"/>
      <c r="G47" s="1295"/>
      <c r="H47" s="1296"/>
      <c r="I47" s="107" t="s">
        <v>518</v>
      </c>
      <c r="J47" s="108" t="s">
        <v>518</v>
      </c>
      <c r="K47" s="108" t="s">
        <v>518</v>
      </c>
      <c r="L47" s="108" t="s">
        <v>518</v>
      </c>
      <c r="M47" s="109" t="s">
        <v>518</v>
      </c>
    </row>
    <row r="48" spans="2:13" ht="27.75" customHeight="1" x14ac:dyDescent="0.15">
      <c r="B48" s="1280"/>
      <c r="C48" s="1281"/>
      <c r="D48" s="106"/>
      <c r="E48" s="1284" t="s">
        <v>38</v>
      </c>
      <c r="F48" s="1284"/>
      <c r="G48" s="1284"/>
      <c r="H48" s="1285"/>
      <c r="I48" s="107" t="s">
        <v>518</v>
      </c>
      <c r="J48" s="108" t="s">
        <v>518</v>
      </c>
      <c r="K48" s="108" t="s">
        <v>518</v>
      </c>
      <c r="L48" s="108" t="s">
        <v>518</v>
      </c>
      <c r="M48" s="109" t="s">
        <v>518</v>
      </c>
    </row>
    <row r="49" spans="2:13" ht="27.75" customHeight="1" x14ac:dyDescent="0.15">
      <c r="B49" s="1282"/>
      <c r="C49" s="1283"/>
      <c r="D49" s="106"/>
      <c r="E49" s="1284" t="s">
        <v>39</v>
      </c>
      <c r="F49" s="1284"/>
      <c r="G49" s="1284"/>
      <c r="H49" s="1285"/>
      <c r="I49" s="107" t="s">
        <v>518</v>
      </c>
      <c r="J49" s="108" t="s">
        <v>518</v>
      </c>
      <c r="K49" s="108" t="s">
        <v>518</v>
      </c>
      <c r="L49" s="108" t="s">
        <v>518</v>
      </c>
      <c r="M49" s="109" t="s">
        <v>518</v>
      </c>
    </row>
    <row r="50" spans="2:13" ht="27.75" customHeight="1" x14ac:dyDescent="0.15">
      <c r="B50" s="1278" t="s">
        <v>40</v>
      </c>
      <c r="C50" s="1279"/>
      <c r="D50" s="112"/>
      <c r="E50" s="1284" t="s">
        <v>41</v>
      </c>
      <c r="F50" s="1284"/>
      <c r="G50" s="1284"/>
      <c r="H50" s="1285"/>
      <c r="I50" s="107">
        <v>4512</v>
      </c>
      <c r="J50" s="108">
        <v>5102</v>
      </c>
      <c r="K50" s="108">
        <v>5806</v>
      </c>
      <c r="L50" s="108">
        <v>6310</v>
      </c>
      <c r="M50" s="109">
        <v>7026</v>
      </c>
    </row>
    <row r="51" spans="2:13" ht="27.75" customHeight="1" x14ac:dyDescent="0.15">
      <c r="B51" s="1280"/>
      <c r="C51" s="1281"/>
      <c r="D51" s="106"/>
      <c r="E51" s="1284" t="s">
        <v>42</v>
      </c>
      <c r="F51" s="1284"/>
      <c r="G51" s="1284"/>
      <c r="H51" s="1285"/>
      <c r="I51" s="107">
        <v>42</v>
      </c>
      <c r="J51" s="108">
        <v>768</v>
      </c>
      <c r="K51" s="108">
        <v>640</v>
      </c>
      <c r="L51" s="108">
        <v>288</v>
      </c>
      <c r="M51" s="109">
        <v>61</v>
      </c>
    </row>
    <row r="52" spans="2:13" ht="27.75" customHeight="1" x14ac:dyDescent="0.15">
      <c r="B52" s="1282"/>
      <c r="C52" s="1283"/>
      <c r="D52" s="106"/>
      <c r="E52" s="1284" t="s">
        <v>43</v>
      </c>
      <c r="F52" s="1284"/>
      <c r="G52" s="1284"/>
      <c r="H52" s="1285"/>
      <c r="I52" s="107">
        <v>22586</v>
      </c>
      <c r="J52" s="108">
        <v>22465</v>
      </c>
      <c r="K52" s="108">
        <v>22380</v>
      </c>
      <c r="L52" s="108">
        <v>22190</v>
      </c>
      <c r="M52" s="109">
        <v>22623</v>
      </c>
    </row>
    <row r="53" spans="2:13" ht="27.75" customHeight="1" thickBot="1" x14ac:dyDescent="0.2">
      <c r="B53" s="1286" t="s">
        <v>44</v>
      </c>
      <c r="C53" s="1287"/>
      <c r="D53" s="113"/>
      <c r="E53" s="1288" t="s">
        <v>45</v>
      </c>
      <c r="F53" s="1288"/>
      <c r="G53" s="1288"/>
      <c r="H53" s="1289"/>
      <c r="I53" s="114">
        <v>18930</v>
      </c>
      <c r="J53" s="115">
        <v>16232</v>
      </c>
      <c r="K53" s="115">
        <v>13356</v>
      </c>
      <c r="L53" s="115">
        <v>11406</v>
      </c>
      <c r="M53" s="116">
        <v>9569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bOLr23Z8rYTPvWUXk2XuF5k2egMGLRRUkvrrit71R4AzOPUn3MBBlW/2BDuZR13sgA0SZx+pd39FwAaQMqOcQ==" saltValue="pqL3fS1IZ97ZOWh3vVIt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1250</v>
      </c>
      <c r="G55" s="128">
        <v>1455</v>
      </c>
      <c r="H55" s="129">
        <v>1584</v>
      </c>
    </row>
    <row r="56" spans="2:8" ht="52.5" customHeight="1" x14ac:dyDescent="0.15">
      <c r="B56" s="130"/>
      <c r="C56" s="1307" t="s">
        <v>49</v>
      </c>
      <c r="D56" s="1307"/>
      <c r="E56" s="1308"/>
      <c r="F56" s="131">
        <v>229</v>
      </c>
      <c r="G56" s="131">
        <v>229</v>
      </c>
      <c r="H56" s="132">
        <v>257</v>
      </c>
    </row>
    <row r="57" spans="2:8" ht="53.25" customHeight="1" x14ac:dyDescent="0.15">
      <c r="B57" s="130"/>
      <c r="C57" s="1309" t="s">
        <v>50</v>
      </c>
      <c r="D57" s="1309"/>
      <c r="E57" s="1310"/>
      <c r="F57" s="133">
        <v>2964</v>
      </c>
      <c r="G57" s="133">
        <v>3145</v>
      </c>
      <c r="H57" s="134">
        <v>3712</v>
      </c>
    </row>
    <row r="58" spans="2:8" ht="45.75" customHeight="1" x14ac:dyDescent="0.15">
      <c r="B58" s="135"/>
      <c r="C58" s="1297" t="s">
        <v>591</v>
      </c>
      <c r="D58" s="1298"/>
      <c r="E58" s="1299"/>
      <c r="F58" s="136">
        <v>1367</v>
      </c>
      <c r="G58" s="136">
        <v>1488</v>
      </c>
      <c r="H58" s="137">
        <v>1993</v>
      </c>
    </row>
    <row r="59" spans="2:8" ht="45.75" customHeight="1" x14ac:dyDescent="0.15">
      <c r="B59" s="135"/>
      <c r="C59" s="1297" t="s">
        <v>592</v>
      </c>
      <c r="D59" s="1298"/>
      <c r="E59" s="1299"/>
      <c r="F59" s="136">
        <v>1367</v>
      </c>
      <c r="G59" s="136">
        <v>1378</v>
      </c>
      <c r="H59" s="137">
        <v>1403</v>
      </c>
    </row>
    <row r="60" spans="2:8" ht="45.75" customHeight="1" x14ac:dyDescent="0.15">
      <c r="B60" s="135"/>
      <c r="C60" s="1297" t="s">
        <v>594</v>
      </c>
      <c r="D60" s="1298"/>
      <c r="E60" s="1299"/>
      <c r="F60" s="136">
        <v>68</v>
      </c>
      <c r="G60" s="136">
        <v>115</v>
      </c>
      <c r="H60" s="137">
        <v>146</v>
      </c>
    </row>
    <row r="61" spans="2:8" ht="45.75" customHeight="1" x14ac:dyDescent="0.15">
      <c r="B61" s="135"/>
      <c r="C61" s="1297" t="s">
        <v>593</v>
      </c>
      <c r="D61" s="1298"/>
      <c r="E61" s="1299"/>
      <c r="F61" s="136">
        <v>126</v>
      </c>
      <c r="G61" s="136">
        <v>126</v>
      </c>
      <c r="H61" s="137">
        <v>126</v>
      </c>
    </row>
    <row r="62" spans="2:8" ht="45.75" customHeight="1" thickBot="1" x14ac:dyDescent="0.2">
      <c r="B62" s="138"/>
      <c r="C62" s="1300" t="s">
        <v>595</v>
      </c>
      <c r="D62" s="1301"/>
      <c r="E62" s="1302"/>
      <c r="F62" s="139">
        <v>15</v>
      </c>
      <c r="G62" s="139">
        <v>17</v>
      </c>
      <c r="H62" s="140">
        <v>17</v>
      </c>
    </row>
    <row r="63" spans="2:8" ht="52.5" customHeight="1" thickBot="1" x14ac:dyDescent="0.2">
      <c r="B63" s="141"/>
      <c r="C63" s="1303" t="s">
        <v>51</v>
      </c>
      <c r="D63" s="1303"/>
      <c r="E63" s="1304"/>
      <c r="F63" s="142">
        <v>4442</v>
      </c>
      <c r="G63" s="142">
        <v>4829</v>
      </c>
      <c r="H63" s="143">
        <v>5553</v>
      </c>
    </row>
    <row r="64" spans="2:8" ht="15" customHeight="1" x14ac:dyDescent="0.15"/>
  </sheetData>
  <sheetProtection algorithmName="SHA-512" hashValue="0pHxly6+oncgcRCn14gAAB5NCP+KM1qQJPkqyvDbAv6/t9Dkm+JINxUblRChth5XgKhgh9YRKYuu9k3SN0iGNA==" saltValue="6EqwJpQZlBg3YDXAqpqc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612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604</v>
      </c>
    </row>
    <row r="50" spans="1:109" ht="13.5" x14ac:dyDescent="0.15">
      <c r="B50" s="389"/>
      <c r="G50" s="1312"/>
      <c r="H50" s="1312"/>
      <c r="I50" s="1312"/>
      <c r="J50" s="1312"/>
      <c r="K50" s="398"/>
      <c r="L50" s="398"/>
      <c r="M50" s="397"/>
      <c r="N50" s="397"/>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x14ac:dyDescent="0.15">
      <c r="B51" s="389"/>
      <c r="G51" s="1321"/>
      <c r="H51" s="1321"/>
      <c r="I51" s="1319"/>
      <c r="J51" s="1319"/>
      <c r="K51" s="1318"/>
      <c r="L51" s="1318"/>
      <c r="M51" s="1318"/>
      <c r="N51" s="1318"/>
      <c r="AM51" s="396"/>
      <c r="AN51" s="1317" t="s">
        <v>603</v>
      </c>
      <c r="AO51" s="1317"/>
      <c r="AP51" s="1317"/>
      <c r="AQ51" s="1317"/>
      <c r="AR51" s="1317"/>
      <c r="AS51" s="1317"/>
      <c r="AT51" s="1317"/>
      <c r="AU51" s="1317"/>
      <c r="AV51" s="1317"/>
      <c r="AW51" s="1317"/>
      <c r="AX51" s="1317"/>
      <c r="AY51" s="1317"/>
      <c r="AZ51" s="1317"/>
      <c r="BA51" s="1317"/>
      <c r="BB51" s="1317" t="s">
        <v>608</v>
      </c>
      <c r="BC51" s="1317"/>
      <c r="BD51" s="1317"/>
      <c r="BE51" s="1317"/>
      <c r="BF51" s="1317"/>
      <c r="BG51" s="1317"/>
      <c r="BH51" s="1317"/>
      <c r="BI51" s="1317"/>
      <c r="BJ51" s="1317"/>
      <c r="BK51" s="1317"/>
      <c r="BL51" s="1317"/>
      <c r="BM51" s="1317"/>
      <c r="BN51" s="1317"/>
      <c r="BO51" s="1317"/>
      <c r="BP51" s="1311">
        <v>148.6</v>
      </c>
      <c r="BQ51" s="1311"/>
      <c r="BR51" s="1311"/>
      <c r="BS51" s="1311"/>
      <c r="BT51" s="1311"/>
      <c r="BU51" s="1311"/>
      <c r="BV51" s="1311"/>
      <c r="BW51" s="1311"/>
      <c r="BX51" s="1311">
        <v>126</v>
      </c>
      <c r="BY51" s="1311"/>
      <c r="BZ51" s="1311"/>
      <c r="CA51" s="1311"/>
      <c r="CB51" s="1311"/>
      <c r="CC51" s="1311"/>
      <c r="CD51" s="1311"/>
      <c r="CE51" s="1311"/>
      <c r="CF51" s="1311">
        <v>101.8</v>
      </c>
      <c r="CG51" s="1311"/>
      <c r="CH51" s="1311"/>
      <c r="CI51" s="1311"/>
      <c r="CJ51" s="1311"/>
      <c r="CK51" s="1311"/>
      <c r="CL51" s="1311"/>
      <c r="CM51" s="1311"/>
      <c r="CN51" s="1311">
        <v>86.5</v>
      </c>
      <c r="CO51" s="1311"/>
      <c r="CP51" s="1311"/>
      <c r="CQ51" s="1311"/>
      <c r="CR51" s="1311"/>
      <c r="CS51" s="1311"/>
      <c r="CT51" s="1311"/>
      <c r="CU51" s="1311"/>
      <c r="CV51" s="1311">
        <v>68.3</v>
      </c>
      <c r="CW51" s="1311"/>
      <c r="CX51" s="1311"/>
      <c r="CY51" s="1311"/>
      <c r="CZ51" s="1311"/>
      <c r="DA51" s="1311"/>
      <c r="DB51" s="1311"/>
      <c r="DC51" s="1311"/>
    </row>
    <row r="52" spans="1:109" ht="13.5" x14ac:dyDescent="0.15">
      <c r="B52" s="389"/>
      <c r="G52" s="1321"/>
      <c r="H52" s="1321"/>
      <c r="I52" s="1319"/>
      <c r="J52" s="1319"/>
      <c r="K52" s="1318"/>
      <c r="L52" s="1318"/>
      <c r="M52" s="1318"/>
      <c r="N52" s="1318"/>
      <c r="AM52" s="39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1"/>
      <c r="H53" s="1321"/>
      <c r="I53" s="1312"/>
      <c r="J53" s="1312"/>
      <c r="K53" s="1318"/>
      <c r="L53" s="1318"/>
      <c r="M53" s="1318"/>
      <c r="N53" s="1318"/>
      <c r="AM53" s="396"/>
      <c r="AN53" s="1317"/>
      <c r="AO53" s="1317"/>
      <c r="AP53" s="1317"/>
      <c r="AQ53" s="1317"/>
      <c r="AR53" s="1317"/>
      <c r="AS53" s="1317"/>
      <c r="AT53" s="1317"/>
      <c r="AU53" s="1317"/>
      <c r="AV53" s="1317"/>
      <c r="AW53" s="1317"/>
      <c r="AX53" s="1317"/>
      <c r="AY53" s="1317"/>
      <c r="AZ53" s="1317"/>
      <c r="BA53" s="1317"/>
      <c r="BB53" s="1317" t="s">
        <v>607</v>
      </c>
      <c r="BC53" s="1317"/>
      <c r="BD53" s="1317"/>
      <c r="BE53" s="1317"/>
      <c r="BF53" s="1317"/>
      <c r="BG53" s="1317"/>
      <c r="BH53" s="1317"/>
      <c r="BI53" s="1317"/>
      <c r="BJ53" s="1317"/>
      <c r="BK53" s="1317"/>
      <c r="BL53" s="1317"/>
      <c r="BM53" s="1317"/>
      <c r="BN53" s="1317"/>
      <c r="BO53" s="1317"/>
      <c r="BP53" s="1311">
        <v>59.1</v>
      </c>
      <c r="BQ53" s="1311"/>
      <c r="BR53" s="1311"/>
      <c r="BS53" s="1311"/>
      <c r="BT53" s="1311"/>
      <c r="BU53" s="1311"/>
      <c r="BV53" s="1311"/>
      <c r="BW53" s="1311"/>
      <c r="BX53" s="1311">
        <v>60.5</v>
      </c>
      <c r="BY53" s="1311"/>
      <c r="BZ53" s="1311"/>
      <c r="CA53" s="1311"/>
      <c r="CB53" s="1311"/>
      <c r="CC53" s="1311"/>
      <c r="CD53" s="1311"/>
      <c r="CE53" s="1311"/>
      <c r="CF53" s="1311">
        <v>62.3</v>
      </c>
      <c r="CG53" s="1311"/>
      <c r="CH53" s="1311"/>
      <c r="CI53" s="1311"/>
      <c r="CJ53" s="1311"/>
      <c r="CK53" s="1311"/>
      <c r="CL53" s="1311"/>
      <c r="CM53" s="1311"/>
      <c r="CN53" s="1311">
        <v>63.5</v>
      </c>
      <c r="CO53" s="1311"/>
      <c r="CP53" s="1311"/>
      <c r="CQ53" s="1311"/>
      <c r="CR53" s="1311"/>
      <c r="CS53" s="1311"/>
      <c r="CT53" s="1311"/>
      <c r="CU53" s="1311"/>
      <c r="CV53" s="1311">
        <v>64.900000000000006</v>
      </c>
      <c r="CW53" s="1311"/>
      <c r="CX53" s="1311"/>
      <c r="CY53" s="1311"/>
      <c r="CZ53" s="1311"/>
      <c r="DA53" s="1311"/>
      <c r="DB53" s="1311"/>
      <c r="DC53" s="1311"/>
    </row>
    <row r="54" spans="1:109" ht="13.5" x14ac:dyDescent="0.15">
      <c r="A54" s="404"/>
      <c r="B54" s="389"/>
      <c r="G54" s="1321"/>
      <c r="H54" s="1321"/>
      <c r="I54" s="1312"/>
      <c r="J54" s="1312"/>
      <c r="K54" s="1318"/>
      <c r="L54" s="1318"/>
      <c r="M54" s="1318"/>
      <c r="N54" s="1318"/>
      <c r="AM54" s="39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2"/>
      <c r="H55" s="1312"/>
      <c r="I55" s="1312"/>
      <c r="J55" s="1312"/>
      <c r="K55" s="1318"/>
      <c r="L55" s="1318"/>
      <c r="M55" s="1318"/>
      <c r="N55" s="1318"/>
      <c r="AN55" s="1316" t="s">
        <v>601</v>
      </c>
      <c r="AO55" s="1316"/>
      <c r="AP55" s="1316"/>
      <c r="AQ55" s="1316"/>
      <c r="AR55" s="1316"/>
      <c r="AS55" s="1316"/>
      <c r="AT55" s="1316"/>
      <c r="AU55" s="1316"/>
      <c r="AV55" s="1316"/>
      <c r="AW55" s="1316"/>
      <c r="AX55" s="1316"/>
      <c r="AY55" s="1316"/>
      <c r="AZ55" s="1316"/>
      <c r="BA55" s="1316"/>
      <c r="BB55" s="1317" t="s">
        <v>608</v>
      </c>
      <c r="BC55" s="1317"/>
      <c r="BD55" s="1317"/>
      <c r="BE55" s="1317"/>
      <c r="BF55" s="1317"/>
      <c r="BG55" s="1317"/>
      <c r="BH55" s="1317"/>
      <c r="BI55" s="1317"/>
      <c r="BJ55" s="1317"/>
      <c r="BK55" s="1317"/>
      <c r="BL55" s="1317"/>
      <c r="BM55" s="1317"/>
      <c r="BN55" s="1317"/>
      <c r="BO55" s="1317"/>
      <c r="BP55" s="1311">
        <v>35.299999999999997</v>
      </c>
      <c r="BQ55" s="1311"/>
      <c r="BR55" s="1311"/>
      <c r="BS55" s="1311"/>
      <c r="BT55" s="1311"/>
      <c r="BU55" s="1311"/>
      <c r="BV55" s="1311"/>
      <c r="BW55" s="1311"/>
      <c r="BX55" s="1311">
        <v>31.9</v>
      </c>
      <c r="BY55" s="1311"/>
      <c r="BZ55" s="1311"/>
      <c r="CA55" s="1311"/>
      <c r="CB55" s="1311"/>
      <c r="CC55" s="1311"/>
      <c r="CD55" s="1311"/>
      <c r="CE55" s="1311"/>
      <c r="CF55" s="1311">
        <v>24.2</v>
      </c>
      <c r="CG55" s="1311"/>
      <c r="CH55" s="1311"/>
      <c r="CI55" s="1311"/>
      <c r="CJ55" s="1311"/>
      <c r="CK55" s="1311"/>
      <c r="CL55" s="1311"/>
      <c r="CM55" s="1311"/>
      <c r="CN55" s="1311">
        <v>22.1</v>
      </c>
      <c r="CO55" s="1311"/>
      <c r="CP55" s="1311"/>
      <c r="CQ55" s="1311"/>
      <c r="CR55" s="1311"/>
      <c r="CS55" s="1311"/>
      <c r="CT55" s="1311"/>
      <c r="CU55" s="1311"/>
      <c r="CV55" s="1311">
        <v>20.399999999999999</v>
      </c>
      <c r="CW55" s="1311"/>
      <c r="CX55" s="1311"/>
      <c r="CY55" s="1311"/>
      <c r="CZ55" s="1311"/>
      <c r="DA55" s="1311"/>
      <c r="DB55" s="1311"/>
      <c r="DC55" s="1311"/>
    </row>
    <row r="56" spans="1:109" ht="13.5" x14ac:dyDescent="0.15">
      <c r="A56" s="404"/>
      <c r="B56" s="389"/>
      <c r="G56" s="1312"/>
      <c r="H56" s="1312"/>
      <c r="I56" s="1312"/>
      <c r="J56" s="1312"/>
      <c r="K56" s="1318"/>
      <c r="L56" s="1318"/>
      <c r="M56" s="1318"/>
      <c r="N56" s="1318"/>
      <c r="AN56" s="1316"/>
      <c r="AO56" s="1316"/>
      <c r="AP56" s="1316"/>
      <c r="AQ56" s="1316"/>
      <c r="AR56" s="1316"/>
      <c r="AS56" s="1316"/>
      <c r="AT56" s="1316"/>
      <c r="AU56" s="1316"/>
      <c r="AV56" s="1316"/>
      <c r="AW56" s="1316"/>
      <c r="AX56" s="1316"/>
      <c r="AY56" s="1316"/>
      <c r="AZ56" s="1316"/>
      <c r="BA56" s="1316"/>
      <c r="BB56" s="1317"/>
      <c r="BC56" s="1317"/>
      <c r="BD56" s="1317"/>
      <c r="BE56" s="1317"/>
      <c r="BF56" s="1317"/>
      <c r="BG56" s="1317"/>
      <c r="BH56" s="1317"/>
      <c r="BI56" s="1317"/>
      <c r="BJ56" s="1317"/>
      <c r="BK56" s="1317"/>
      <c r="BL56" s="1317"/>
      <c r="BM56" s="1317"/>
      <c r="BN56" s="1317"/>
      <c r="BO56" s="1317"/>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2"/>
      <c r="H57" s="1312"/>
      <c r="I57" s="1320"/>
      <c r="J57" s="1320"/>
      <c r="K57" s="1318"/>
      <c r="L57" s="1318"/>
      <c r="M57" s="1318"/>
      <c r="N57" s="1318"/>
      <c r="AM57" s="388"/>
      <c r="AN57" s="1316"/>
      <c r="AO57" s="1316"/>
      <c r="AP57" s="1316"/>
      <c r="AQ57" s="1316"/>
      <c r="AR57" s="1316"/>
      <c r="AS57" s="1316"/>
      <c r="AT57" s="1316"/>
      <c r="AU57" s="1316"/>
      <c r="AV57" s="1316"/>
      <c r="AW57" s="1316"/>
      <c r="AX57" s="1316"/>
      <c r="AY57" s="1316"/>
      <c r="AZ57" s="1316"/>
      <c r="BA57" s="1316"/>
      <c r="BB57" s="1317" t="s">
        <v>607</v>
      </c>
      <c r="BC57" s="1317"/>
      <c r="BD57" s="1317"/>
      <c r="BE57" s="1317"/>
      <c r="BF57" s="1317"/>
      <c r="BG57" s="1317"/>
      <c r="BH57" s="1317"/>
      <c r="BI57" s="1317"/>
      <c r="BJ57" s="1317"/>
      <c r="BK57" s="1317"/>
      <c r="BL57" s="1317"/>
      <c r="BM57" s="1317"/>
      <c r="BN57" s="1317"/>
      <c r="BO57" s="1317"/>
      <c r="BP57" s="1311">
        <v>60.4</v>
      </c>
      <c r="BQ57" s="1311"/>
      <c r="BR57" s="1311"/>
      <c r="BS57" s="1311"/>
      <c r="BT57" s="1311"/>
      <c r="BU57" s="1311"/>
      <c r="BV57" s="1311"/>
      <c r="BW57" s="1311"/>
      <c r="BX57" s="1311">
        <v>59.4</v>
      </c>
      <c r="BY57" s="1311"/>
      <c r="BZ57" s="1311"/>
      <c r="CA57" s="1311"/>
      <c r="CB57" s="1311"/>
      <c r="CC57" s="1311"/>
      <c r="CD57" s="1311"/>
      <c r="CE57" s="1311"/>
      <c r="CF57" s="1311">
        <v>60.2</v>
      </c>
      <c r="CG57" s="1311"/>
      <c r="CH57" s="1311"/>
      <c r="CI57" s="1311"/>
      <c r="CJ57" s="1311"/>
      <c r="CK57" s="1311"/>
      <c r="CL57" s="1311"/>
      <c r="CM57" s="1311"/>
      <c r="CN57" s="1311">
        <v>61.5</v>
      </c>
      <c r="CO57" s="1311"/>
      <c r="CP57" s="1311"/>
      <c r="CQ57" s="1311"/>
      <c r="CR57" s="1311"/>
      <c r="CS57" s="1311"/>
      <c r="CT57" s="1311"/>
      <c r="CU57" s="1311"/>
      <c r="CV57" s="1311">
        <v>62.8</v>
      </c>
      <c r="CW57" s="1311"/>
      <c r="CX57" s="1311"/>
      <c r="CY57" s="1311"/>
      <c r="CZ57" s="1311"/>
      <c r="DA57" s="1311"/>
      <c r="DB57" s="1311"/>
      <c r="DC57" s="1311"/>
      <c r="DD57" s="415"/>
      <c r="DE57" s="410"/>
    </row>
    <row r="58" spans="1:109" s="404" customFormat="1" ht="13.5" x14ac:dyDescent="0.15">
      <c r="A58" s="388"/>
      <c r="B58" s="410"/>
      <c r="G58" s="1312"/>
      <c r="H58" s="1312"/>
      <c r="I58" s="1320"/>
      <c r="J58" s="1320"/>
      <c r="K58" s="1318"/>
      <c r="L58" s="1318"/>
      <c r="M58" s="1318"/>
      <c r="N58" s="1318"/>
      <c r="AM58" s="388"/>
      <c r="AN58" s="1316"/>
      <c r="AO58" s="1316"/>
      <c r="AP58" s="1316"/>
      <c r="AQ58" s="1316"/>
      <c r="AR58" s="1316"/>
      <c r="AS58" s="1316"/>
      <c r="AT58" s="1316"/>
      <c r="AU58" s="1316"/>
      <c r="AV58" s="1316"/>
      <c r="AW58" s="1316"/>
      <c r="AX58" s="1316"/>
      <c r="AY58" s="1316"/>
      <c r="AZ58" s="1316"/>
      <c r="BA58" s="1316"/>
      <c r="BB58" s="1317"/>
      <c r="BC58" s="1317"/>
      <c r="BD58" s="1317"/>
      <c r="BE58" s="1317"/>
      <c r="BF58" s="1317"/>
      <c r="BG58" s="1317"/>
      <c r="BH58" s="1317"/>
      <c r="BI58" s="1317"/>
      <c r="BJ58" s="1317"/>
      <c r="BK58" s="1317"/>
      <c r="BL58" s="1317"/>
      <c r="BM58" s="1317"/>
      <c r="BN58" s="1317"/>
      <c r="BO58" s="1317"/>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606</v>
      </c>
    </row>
    <row r="64" spans="1:109" ht="13.5" x14ac:dyDescent="0.15">
      <c r="B64" s="389"/>
      <c r="G64" s="405"/>
      <c r="I64" s="407"/>
      <c r="J64" s="407"/>
      <c r="K64" s="407"/>
      <c r="L64" s="407"/>
      <c r="M64" s="407"/>
      <c r="N64" s="406"/>
      <c r="AM64" s="405"/>
      <c r="AN64" s="405" t="s">
        <v>605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613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604</v>
      </c>
    </row>
    <row r="72" spans="2:107" ht="13.5" x14ac:dyDescent="0.15">
      <c r="B72" s="389"/>
      <c r="G72" s="1312"/>
      <c r="H72" s="1312"/>
      <c r="I72" s="1312"/>
      <c r="J72" s="1312"/>
      <c r="K72" s="398"/>
      <c r="L72" s="398"/>
      <c r="M72" s="397"/>
      <c r="N72" s="397"/>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ht="13.5" x14ac:dyDescent="0.15">
      <c r="B73" s="389"/>
      <c r="G73" s="1321"/>
      <c r="H73" s="1321"/>
      <c r="I73" s="1321"/>
      <c r="J73" s="1321"/>
      <c r="K73" s="1322"/>
      <c r="L73" s="1322"/>
      <c r="M73" s="1322"/>
      <c r="N73" s="1322"/>
      <c r="AM73" s="396"/>
      <c r="AN73" s="1317" t="s">
        <v>603</v>
      </c>
      <c r="AO73" s="1317"/>
      <c r="AP73" s="1317"/>
      <c r="AQ73" s="1317"/>
      <c r="AR73" s="1317"/>
      <c r="AS73" s="1317"/>
      <c r="AT73" s="1317"/>
      <c r="AU73" s="1317"/>
      <c r="AV73" s="1317"/>
      <c r="AW73" s="1317"/>
      <c r="AX73" s="1317"/>
      <c r="AY73" s="1317"/>
      <c r="AZ73" s="1317"/>
      <c r="BA73" s="1317"/>
      <c r="BB73" s="1317" t="s">
        <v>600</v>
      </c>
      <c r="BC73" s="1317"/>
      <c r="BD73" s="1317"/>
      <c r="BE73" s="1317"/>
      <c r="BF73" s="1317"/>
      <c r="BG73" s="1317"/>
      <c r="BH73" s="1317"/>
      <c r="BI73" s="1317"/>
      <c r="BJ73" s="1317"/>
      <c r="BK73" s="1317"/>
      <c r="BL73" s="1317"/>
      <c r="BM73" s="1317"/>
      <c r="BN73" s="1317"/>
      <c r="BO73" s="1317"/>
      <c r="BP73" s="1311">
        <v>148.6</v>
      </c>
      <c r="BQ73" s="1311"/>
      <c r="BR73" s="1311"/>
      <c r="BS73" s="1311"/>
      <c r="BT73" s="1311"/>
      <c r="BU73" s="1311"/>
      <c r="BV73" s="1311"/>
      <c r="BW73" s="1311"/>
      <c r="BX73" s="1311">
        <v>126</v>
      </c>
      <c r="BY73" s="1311"/>
      <c r="BZ73" s="1311"/>
      <c r="CA73" s="1311"/>
      <c r="CB73" s="1311"/>
      <c r="CC73" s="1311"/>
      <c r="CD73" s="1311"/>
      <c r="CE73" s="1311"/>
      <c r="CF73" s="1311">
        <v>101.8</v>
      </c>
      <c r="CG73" s="1311"/>
      <c r="CH73" s="1311"/>
      <c r="CI73" s="1311"/>
      <c r="CJ73" s="1311"/>
      <c r="CK73" s="1311"/>
      <c r="CL73" s="1311"/>
      <c r="CM73" s="1311"/>
      <c r="CN73" s="1311">
        <v>86.5</v>
      </c>
      <c r="CO73" s="1311"/>
      <c r="CP73" s="1311"/>
      <c r="CQ73" s="1311"/>
      <c r="CR73" s="1311"/>
      <c r="CS73" s="1311"/>
      <c r="CT73" s="1311"/>
      <c r="CU73" s="1311"/>
      <c r="CV73" s="1311">
        <v>68.3</v>
      </c>
      <c r="CW73" s="1311"/>
      <c r="CX73" s="1311"/>
      <c r="CY73" s="1311"/>
      <c r="CZ73" s="1311"/>
      <c r="DA73" s="1311"/>
      <c r="DB73" s="1311"/>
      <c r="DC73" s="1311"/>
    </row>
    <row r="74" spans="2:107" ht="13.5" x14ac:dyDescent="0.15">
      <c r="B74" s="389"/>
      <c r="G74" s="1321"/>
      <c r="H74" s="1321"/>
      <c r="I74" s="1321"/>
      <c r="J74" s="1321"/>
      <c r="K74" s="1322"/>
      <c r="L74" s="1322"/>
      <c r="M74" s="1322"/>
      <c r="N74" s="1322"/>
      <c r="AM74" s="39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1"/>
      <c r="H75" s="1321"/>
      <c r="I75" s="1312"/>
      <c r="J75" s="1312"/>
      <c r="K75" s="1318"/>
      <c r="L75" s="1318"/>
      <c r="M75" s="1318"/>
      <c r="N75" s="1318"/>
      <c r="AM75" s="396"/>
      <c r="AN75" s="1317"/>
      <c r="AO75" s="1317"/>
      <c r="AP75" s="1317"/>
      <c r="AQ75" s="1317"/>
      <c r="AR75" s="1317"/>
      <c r="AS75" s="1317"/>
      <c r="AT75" s="1317"/>
      <c r="AU75" s="1317"/>
      <c r="AV75" s="1317"/>
      <c r="AW75" s="1317"/>
      <c r="AX75" s="1317"/>
      <c r="AY75" s="1317"/>
      <c r="AZ75" s="1317"/>
      <c r="BA75" s="1317"/>
      <c r="BB75" s="1317" t="s">
        <v>602</v>
      </c>
      <c r="BC75" s="1317"/>
      <c r="BD75" s="1317"/>
      <c r="BE75" s="1317"/>
      <c r="BF75" s="1317"/>
      <c r="BG75" s="1317"/>
      <c r="BH75" s="1317"/>
      <c r="BI75" s="1317"/>
      <c r="BJ75" s="1317"/>
      <c r="BK75" s="1317"/>
      <c r="BL75" s="1317"/>
      <c r="BM75" s="1317"/>
      <c r="BN75" s="1317"/>
      <c r="BO75" s="1317"/>
      <c r="BP75" s="1311">
        <v>19</v>
      </c>
      <c r="BQ75" s="1311"/>
      <c r="BR75" s="1311"/>
      <c r="BS75" s="1311"/>
      <c r="BT75" s="1311"/>
      <c r="BU75" s="1311"/>
      <c r="BV75" s="1311"/>
      <c r="BW75" s="1311"/>
      <c r="BX75" s="1311">
        <v>18.399999999999999</v>
      </c>
      <c r="BY75" s="1311"/>
      <c r="BZ75" s="1311"/>
      <c r="CA75" s="1311"/>
      <c r="CB75" s="1311"/>
      <c r="CC75" s="1311"/>
      <c r="CD75" s="1311"/>
      <c r="CE75" s="1311"/>
      <c r="CF75" s="1311">
        <v>16.899999999999999</v>
      </c>
      <c r="CG75" s="1311"/>
      <c r="CH75" s="1311"/>
      <c r="CI75" s="1311"/>
      <c r="CJ75" s="1311"/>
      <c r="CK75" s="1311"/>
      <c r="CL75" s="1311"/>
      <c r="CM75" s="1311"/>
      <c r="CN75" s="1311">
        <v>15.2</v>
      </c>
      <c r="CO75" s="1311"/>
      <c r="CP75" s="1311"/>
      <c r="CQ75" s="1311"/>
      <c r="CR75" s="1311"/>
      <c r="CS75" s="1311"/>
      <c r="CT75" s="1311"/>
      <c r="CU75" s="1311"/>
      <c r="CV75" s="1311">
        <v>13.5</v>
      </c>
      <c r="CW75" s="1311"/>
      <c r="CX75" s="1311"/>
      <c r="CY75" s="1311"/>
      <c r="CZ75" s="1311"/>
      <c r="DA75" s="1311"/>
      <c r="DB75" s="1311"/>
      <c r="DC75" s="1311"/>
    </row>
    <row r="76" spans="2:107" ht="13.5" x14ac:dyDescent="0.15">
      <c r="B76" s="389"/>
      <c r="G76" s="1321"/>
      <c r="H76" s="1321"/>
      <c r="I76" s="1312"/>
      <c r="J76" s="1312"/>
      <c r="K76" s="1318"/>
      <c r="L76" s="1318"/>
      <c r="M76" s="1318"/>
      <c r="N76" s="1318"/>
      <c r="AM76" s="39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2"/>
      <c r="H77" s="1312"/>
      <c r="I77" s="1312"/>
      <c r="J77" s="1312"/>
      <c r="K77" s="1322"/>
      <c r="L77" s="1322"/>
      <c r="M77" s="1322"/>
      <c r="N77" s="1322"/>
      <c r="AN77" s="1316" t="s">
        <v>601</v>
      </c>
      <c r="AO77" s="1316"/>
      <c r="AP77" s="1316"/>
      <c r="AQ77" s="1316"/>
      <c r="AR77" s="1316"/>
      <c r="AS77" s="1316"/>
      <c r="AT77" s="1316"/>
      <c r="AU77" s="1316"/>
      <c r="AV77" s="1316"/>
      <c r="AW77" s="1316"/>
      <c r="AX77" s="1316"/>
      <c r="AY77" s="1316"/>
      <c r="AZ77" s="1316"/>
      <c r="BA77" s="1316"/>
      <c r="BB77" s="1317" t="s">
        <v>600</v>
      </c>
      <c r="BC77" s="1317"/>
      <c r="BD77" s="1317"/>
      <c r="BE77" s="1317"/>
      <c r="BF77" s="1317"/>
      <c r="BG77" s="1317"/>
      <c r="BH77" s="1317"/>
      <c r="BI77" s="1317"/>
      <c r="BJ77" s="1317"/>
      <c r="BK77" s="1317"/>
      <c r="BL77" s="1317"/>
      <c r="BM77" s="1317"/>
      <c r="BN77" s="1317"/>
      <c r="BO77" s="1317"/>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ht="13.5" x14ac:dyDescent="0.15">
      <c r="B78" s="389"/>
      <c r="G78" s="1312"/>
      <c r="H78" s="1312"/>
      <c r="I78" s="1312"/>
      <c r="J78" s="1312"/>
      <c r="K78" s="1322"/>
      <c r="L78" s="1322"/>
      <c r="M78" s="1322"/>
      <c r="N78" s="1322"/>
      <c r="AN78" s="1316"/>
      <c r="AO78" s="1316"/>
      <c r="AP78" s="1316"/>
      <c r="AQ78" s="1316"/>
      <c r="AR78" s="1316"/>
      <c r="AS78" s="1316"/>
      <c r="AT78" s="1316"/>
      <c r="AU78" s="1316"/>
      <c r="AV78" s="1316"/>
      <c r="AW78" s="1316"/>
      <c r="AX78" s="1316"/>
      <c r="AY78" s="1316"/>
      <c r="AZ78" s="1316"/>
      <c r="BA78" s="1316"/>
      <c r="BB78" s="1317"/>
      <c r="BC78" s="1317"/>
      <c r="BD78" s="1317"/>
      <c r="BE78" s="1317"/>
      <c r="BF78" s="1317"/>
      <c r="BG78" s="1317"/>
      <c r="BH78" s="1317"/>
      <c r="BI78" s="1317"/>
      <c r="BJ78" s="1317"/>
      <c r="BK78" s="1317"/>
      <c r="BL78" s="1317"/>
      <c r="BM78" s="1317"/>
      <c r="BN78" s="1317"/>
      <c r="BO78" s="1317"/>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2"/>
      <c r="H79" s="1312"/>
      <c r="I79" s="1320"/>
      <c r="J79" s="1320"/>
      <c r="K79" s="1323"/>
      <c r="L79" s="1323"/>
      <c r="M79" s="1323"/>
      <c r="N79" s="1323"/>
      <c r="AN79" s="1316"/>
      <c r="AO79" s="1316"/>
      <c r="AP79" s="1316"/>
      <c r="AQ79" s="1316"/>
      <c r="AR79" s="1316"/>
      <c r="AS79" s="1316"/>
      <c r="AT79" s="1316"/>
      <c r="AU79" s="1316"/>
      <c r="AV79" s="1316"/>
      <c r="AW79" s="1316"/>
      <c r="AX79" s="1316"/>
      <c r="AY79" s="1316"/>
      <c r="AZ79" s="1316"/>
      <c r="BA79" s="1316"/>
      <c r="BB79" s="1317" t="s">
        <v>599</v>
      </c>
      <c r="BC79" s="1317"/>
      <c r="BD79" s="1317"/>
      <c r="BE79" s="1317"/>
      <c r="BF79" s="1317"/>
      <c r="BG79" s="1317"/>
      <c r="BH79" s="1317"/>
      <c r="BI79" s="1317"/>
      <c r="BJ79" s="1317"/>
      <c r="BK79" s="1317"/>
      <c r="BL79" s="1317"/>
      <c r="BM79" s="1317"/>
      <c r="BN79" s="1317"/>
      <c r="BO79" s="1317"/>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ht="13.5" x14ac:dyDescent="0.15">
      <c r="B80" s="389"/>
      <c r="G80" s="1312"/>
      <c r="H80" s="1312"/>
      <c r="I80" s="1320"/>
      <c r="J80" s="1320"/>
      <c r="K80" s="1323"/>
      <c r="L80" s="1323"/>
      <c r="M80" s="1323"/>
      <c r="N80" s="1323"/>
      <c r="AN80" s="1316"/>
      <c r="AO80" s="1316"/>
      <c r="AP80" s="1316"/>
      <c r="AQ80" s="1316"/>
      <c r="AR80" s="1316"/>
      <c r="AS80" s="1316"/>
      <c r="AT80" s="1316"/>
      <c r="AU80" s="1316"/>
      <c r="AV80" s="1316"/>
      <c r="AW80" s="1316"/>
      <c r="AX80" s="1316"/>
      <c r="AY80" s="1316"/>
      <c r="AZ80" s="1316"/>
      <c r="BA80" s="1316"/>
      <c r="BB80" s="1317"/>
      <c r="BC80" s="1317"/>
      <c r="BD80" s="1317"/>
      <c r="BE80" s="1317"/>
      <c r="BF80" s="1317"/>
      <c r="BG80" s="1317"/>
      <c r="BH80" s="1317"/>
      <c r="BI80" s="1317"/>
      <c r="BJ80" s="1317"/>
      <c r="BK80" s="1317"/>
      <c r="BL80" s="1317"/>
      <c r="BM80" s="1317"/>
      <c r="BN80" s="1317"/>
      <c r="BO80" s="1317"/>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DT8CZvLWb7Fghd9VeXG3+hIjIYXKlZSxLZ7su0gMYnxF+fbRhpUaBJs4/0qoV82uJpzZaX539lhKWw1nVw3nA==" saltValue="17WVRTzlQSHnaVsoqXbc+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Dp5hiofBZQ/9GO3Ign+Sjwj/iXX79q9G03OopWm0arSp7l92aKjYhh+WCFcKOPMMvsXTvcEHCdsyuQS6Uis1rw==" saltValue="/smT9slAvz72Sd1KaaH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611</v>
      </c>
    </row>
  </sheetData>
  <sheetProtection algorithmName="SHA-512" hashValue="pFWTVItSvkyyPKofG5WDiF2fcoyCsSgdpJVzz5JqMwGNQuVvjOW0uq4CZByApSwKBpexVrLvNsYncE+vyKVpRw==" saltValue="CT8GQC8XGSecaLHks3jO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29809</v>
      </c>
      <c r="E3" s="162"/>
      <c r="F3" s="163">
        <v>44504</v>
      </c>
      <c r="G3" s="164"/>
      <c r="H3" s="165"/>
    </row>
    <row r="4" spans="1:8" x14ac:dyDescent="0.15">
      <c r="A4" s="166"/>
      <c r="B4" s="167"/>
      <c r="C4" s="168"/>
      <c r="D4" s="169">
        <v>24565</v>
      </c>
      <c r="E4" s="170"/>
      <c r="F4" s="171">
        <v>25876</v>
      </c>
      <c r="G4" s="172"/>
      <c r="H4" s="173"/>
    </row>
    <row r="5" spans="1:8" x14ac:dyDescent="0.15">
      <c r="A5" s="154" t="s">
        <v>551</v>
      </c>
      <c r="B5" s="159"/>
      <c r="C5" s="160"/>
      <c r="D5" s="161">
        <v>22798</v>
      </c>
      <c r="E5" s="162"/>
      <c r="F5" s="163">
        <v>47820</v>
      </c>
      <c r="G5" s="164"/>
      <c r="H5" s="165"/>
    </row>
    <row r="6" spans="1:8" x14ac:dyDescent="0.15">
      <c r="A6" s="166"/>
      <c r="B6" s="167"/>
      <c r="C6" s="168"/>
      <c r="D6" s="169">
        <v>16576</v>
      </c>
      <c r="E6" s="170"/>
      <c r="F6" s="171">
        <v>25855</v>
      </c>
      <c r="G6" s="172"/>
      <c r="H6" s="173"/>
    </row>
    <row r="7" spans="1:8" x14ac:dyDescent="0.15">
      <c r="A7" s="154" t="s">
        <v>552</v>
      </c>
      <c r="B7" s="159"/>
      <c r="C7" s="160"/>
      <c r="D7" s="161">
        <v>20954</v>
      </c>
      <c r="E7" s="162"/>
      <c r="F7" s="163">
        <v>41934</v>
      </c>
      <c r="G7" s="164"/>
      <c r="H7" s="165"/>
    </row>
    <row r="8" spans="1:8" x14ac:dyDescent="0.15">
      <c r="A8" s="166"/>
      <c r="B8" s="167"/>
      <c r="C8" s="168"/>
      <c r="D8" s="169">
        <v>12455</v>
      </c>
      <c r="E8" s="170"/>
      <c r="F8" s="171">
        <v>23352</v>
      </c>
      <c r="G8" s="172"/>
      <c r="H8" s="173"/>
    </row>
    <row r="9" spans="1:8" x14ac:dyDescent="0.15">
      <c r="A9" s="154" t="s">
        <v>553</v>
      </c>
      <c r="B9" s="159"/>
      <c r="C9" s="160"/>
      <c r="D9" s="161">
        <v>31284</v>
      </c>
      <c r="E9" s="162"/>
      <c r="F9" s="163">
        <v>45588</v>
      </c>
      <c r="G9" s="164"/>
      <c r="H9" s="165"/>
    </row>
    <row r="10" spans="1:8" x14ac:dyDescent="0.15">
      <c r="A10" s="166"/>
      <c r="B10" s="167"/>
      <c r="C10" s="168"/>
      <c r="D10" s="169">
        <v>18246</v>
      </c>
      <c r="E10" s="170"/>
      <c r="F10" s="171">
        <v>24150</v>
      </c>
      <c r="G10" s="172"/>
      <c r="H10" s="173"/>
    </row>
    <row r="11" spans="1:8" x14ac:dyDescent="0.15">
      <c r="A11" s="154" t="s">
        <v>554</v>
      </c>
      <c r="B11" s="159"/>
      <c r="C11" s="160"/>
      <c r="D11" s="161">
        <v>31609</v>
      </c>
      <c r="E11" s="162"/>
      <c r="F11" s="163">
        <v>45483</v>
      </c>
      <c r="G11" s="164"/>
      <c r="H11" s="165"/>
    </row>
    <row r="12" spans="1:8" x14ac:dyDescent="0.15">
      <c r="A12" s="166"/>
      <c r="B12" s="167"/>
      <c r="C12" s="174"/>
      <c r="D12" s="169">
        <v>20682</v>
      </c>
      <c r="E12" s="170"/>
      <c r="F12" s="171">
        <v>24241</v>
      </c>
      <c r="G12" s="172"/>
      <c r="H12" s="173"/>
    </row>
    <row r="13" spans="1:8" x14ac:dyDescent="0.15">
      <c r="A13" s="154"/>
      <c r="B13" s="159"/>
      <c r="C13" s="175"/>
      <c r="D13" s="176">
        <v>27291</v>
      </c>
      <c r="E13" s="177"/>
      <c r="F13" s="178">
        <v>45066</v>
      </c>
      <c r="G13" s="179"/>
      <c r="H13" s="165"/>
    </row>
    <row r="14" spans="1:8" x14ac:dyDescent="0.15">
      <c r="A14" s="166"/>
      <c r="B14" s="167"/>
      <c r="C14" s="168"/>
      <c r="D14" s="169">
        <v>18505</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2.11</v>
      </c>
      <c r="C19" s="180">
        <f>ROUND(VALUE(SUBSTITUTE(実質収支比率等に係る経年分析!G$48,"▲","-")),2)</f>
        <v>2.02</v>
      </c>
      <c r="D19" s="180">
        <f>ROUND(VALUE(SUBSTITUTE(実質収支比率等に係る経年分析!H$48,"▲","-")),2)</f>
        <v>3.01</v>
      </c>
      <c r="E19" s="180">
        <f>ROUND(VALUE(SUBSTITUTE(実質収支比率等に係る経年分析!I$48,"▲","-")),2)</f>
        <v>2.08</v>
      </c>
      <c r="F19" s="180">
        <f>ROUND(VALUE(SUBSTITUTE(実質収支比率等に係る経年分析!J$48,"▲","-")),2)</f>
        <v>5.97</v>
      </c>
    </row>
    <row r="20" spans="1:11" x14ac:dyDescent="0.15">
      <c r="A20" s="180" t="s">
        <v>55</v>
      </c>
      <c r="B20" s="180">
        <f>ROUND(VALUE(SUBSTITUTE(実質収支比率等に係る経年分析!F$47,"▲","-")),2)</f>
        <v>7.44</v>
      </c>
      <c r="C20" s="180">
        <f>ROUND(VALUE(SUBSTITUTE(実質収支比率等に係る経年分析!G$47,"▲","-")),2)</f>
        <v>7.79</v>
      </c>
      <c r="D20" s="180">
        <f>ROUND(VALUE(SUBSTITUTE(実質収支比率等に係る経年分析!H$47,"▲","-")),2)</f>
        <v>8.31</v>
      </c>
      <c r="E20" s="180">
        <f>ROUND(VALUE(SUBSTITUTE(実質収支比率等に係る経年分析!I$47,"▲","-")),2)</f>
        <v>9.64</v>
      </c>
      <c r="F20" s="180">
        <f>ROUND(VALUE(SUBSTITUTE(実質収支比率等に係る経年分析!J$47,"▲","-")),2)</f>
        <v>9.99</v>
      </c>
    </row>
    <row r="21" spans="1:11" x14ac:dyDescent="0.15">
      <c r="A21" s="180" t="s">
        <v>56</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1.28</v>
      </c>
      <c r="D21" s="180">
        <f>IF(ISNUMBER(VALUE(SUBSTITUTE(実質収支比率等に係る経年分析!H$49,"▲","-"))),ROUND(VALUE(SUBSTITUTE(実質収支比率等に係る経年分析!H$49,"▲","-")),2),NA())</f>
        <v>2.4900000000000002</v>
      </c>
      <c r="E21" s="180">
        <f>IF(ISNUMBER(VALUE(SUBSTITUTE(実質収支比率等に係る経年分析!I$49,"▲","-"))),ROUND(VALUE(SUBSTITUTE(実質収支比率等に係る経年分析!I$49,"▲","-")),2),NA())</f>
        <v>-0.82</v>
      </c>
      <c r="F21" s="180">
        <f>IF(ISNUMBER(VALUE(SUBSTITUTE(実質収支比率等に係る経年分析!J$49,"▲","-"))),ROUND(VALUE(SUBSTITUTE(実質収支比率等に係る経年分析!J$49,"▲","-")),2),NA())</f>
        <v>4.8099999999999996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1.1599999999999999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2.5099999999999998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17.010000000000002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1996</v>
      </c>
      <c r="E42" s="182"/>
      <c r="F42" s="182"/>
      <c r="G42" s="182">
        <f>'実質公債費比率（分子）の構造'!L$52</f>
        <v>1942</v>
      </c>
      <c r="H42" s="182"/>
      <c r="I42" s="182"/>
      <c r="J42" s="182">
        <f>'実質公債費比率（分子）の構造'!M$52</f>
        <v>1923</v>
      </c>
      <c r="K42" s="182"/>
      <c r="L42" s="182"/>
      <c r="M42" s="182">
        <f>'実質公債費比率（分子）の構造'!N$52</f>
        <v>1910</v>
      </c>
      <c r="N42" s="182"/>
      <c r="O42" s="182"/>
      <c r="P42" s="182">
        <f>'実質公債費比率（分子）の構造'!O$52</f>
        <v>1861</v>
      </c>
    </row>
    <row r="43" spans="1:16" x14ac:dyDescent="0.15">
      <c r="A43" s="182" t="s">
        <v>64</v>
      </c>
      <c r="B43" s="182">
        <f>'実質公債費比率（分子）の構造'!K$51</f>
        <v>2</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66</v>
      </c>
      <c r="C44" s="182"/>
      <c r="D44" s="182"/>
      <c r="E44" s="182">
        <f>'実質公債費比率（分子）の構造'!L$50</f>
        <v>66</v>
      </c>
      <c r="F44" s="182"/>
      <c r="G44" s="182"/>
      <c r="H44" s="182">
        <f>'実質公債費比率（分子）の構造'!M$50</f>
        <v>7</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184</v>
      </c>
      <c r="C45" s="182"/>
      <c r="D45" s="182"/>
      <c r="E45" s="182">
        <f>'実質公債費比率（分子）の構造'!L$49</f>
        <v>154</v>
      </c>
      <c r="F45" s="182"/>
      <c r="G45" s="182"/>
      <c r="H45" s="182">
        <f>'実質公債費比率（分子）の構造'!M$49</f>
        <v>145</v>
      </c>
      <c r="I45" s="182"/>
      <c r="J45" s="182"/>
      <c r="K45" s="182">
        <f>'実質公債費比率（分子）の構造'!N$49</f>
        <v>121</v>
      </c>
      <c r="L45" s="182"/>
      <c r="M45" s="182"/>
      <c r="N45" s="182">
        <f>'実質公債費比率（分子）の構造'!O$49</f>
        <v>99</v>
      </c>
      <c r="O45" s="182"/>
      <c r="P45" s="182"/>
    </row>
    <row r="46" spans="1:16" x14ac:dyDescent="0.15">
      <c r="A46" s="182" t="s">
        <v>67</v>
      </c>
      <c r="B46" s="182">
        <f>'実質公債費比率（分子）の構造'!K$48</f>
        <v>388</v>
      </c>
      <c r="C46" s="182"/>
      <c r="D46" s="182"/>
      <c r="E46" s="182">
        <f>'実質公債費比率（分子）の構造'!L$48</f>
        <v>326</v>
      </c>
      <c r="F46" s="182"/>
      <c r="G46" s="182"/>
      <c r="H46" s="182">
        <f>'実質公債費比率（分子）の構造'!M$48</f>
        <v>313</v>
      </c>
      <c r="I46" s="182"/>
      <c r="J46" s="182"/>
      <c r="K46" s="182">
        <f>'実質公債費比率（分子）の構造'!N$48</f>
        <v>294</v>
      </c>
      <c r="L46" s="182"/>
      <c r="M46" s="182"/>
      <c r="N46" s="182">
        <f>'実質公債費比率（分子）の構造'!O$48</f>
        <v>307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3757</v>
      </c>
      <c r="C49" s="182"/>
      <c r="D49" s="182"/>
      <c r="E49" s="182">
        <f>'実質公債費比率（分子）の構造'!L$45</f>
        <v>3638</v>
      </c>
      <c r="F49" s="182"/>
      <c r="G49" s="182"/>
      <c r="H49" s="182">
        <f>'実質公債費比率（分子）の構造'!M$45</f>
        <v>3387</v>
      </c>
      <c r="I49" s="182"/>
      <c r="J49" s="182"/>
      <c r="K49" s="182">
        <f>'実質公債費比率（分子）の構造'!N$45</f>
        <v>3282</v>
      </c>
      <c r="L49" s="182"/>
      <c r="M49" s="182"/>
      <c r="N49" s="182">
        <f>'実質公債費比率（分子）の構造'!O$45</f>
        <v>3184</v>
      </c>
      <c r="O49" s="182"/>
      <c r="P49" s="182"/>
    </row>
    <row r="50" spans="1:16" x14ac:dyDescent="0.15">
      <c r="A50" s="182" t="s">
        <v>71</v>
      </c>
      <c r="B50" s="182" t="e">
        <f>NA()</f>
        <v>#N/A</v>
      </c>
      <c r="C50" s="182">
        <f>IF(ISNUMBER('実質公債費比率（分子）の構造'!K$53),'実質公債費比率（分子）の構造'!K$53,NA())</f>
        <v>2401</v>
      </c>
      <c r="D50" s="182" t="e">
        <f>NA()</f>
        <v>#N/A</v>
      </c>
      <c r="E50" s="182" t="e">
        <f>NA()</f>
        <v>#N/A</v>
      </c>
      <c r="F50" s="182">
        <f>IF(ISNUMBER('実質公債費比率（分子）の構造'!L$53),'実質公債費比率（分子）の構造'!L$53,NA())</f>
        <v>2242</v>
      </c>
      <c r="G50" s="182" t="e">
        <f>NA()</f>
        <v>#N/A</v>
      </c>
      <c r="H50" s="182" t="e">
        <f>NA()</f>
        <v>#N/A</v>
      </c>
      <c r="I50" s="182">
        <f>IF(ISNUMBER('実質公債費比率（分子）の構造'!M$53),'実質公債費比率（分子）の構造'!M$53,NA())</f>
        <v>1929</v>
      </c>
      <c r="J50" s="182" t="e">
        <f>NA()</f>
        <v>#N/A</v>
      </c>
      <c r="K50" s="182" t="e">
        <f>NA()</f>
        <v>#N/A</v>
      </c>
      <c r="L50" s="182">
        <f>IF(ISNUMBER('実質公債費比率（分子）の構造'!N$53),'実質公債費比率（分子）の構造'!N$53,NA())</f>
        <v>1788</v>
      </c>
      <c r="M50" s="182" t="e">
        <f>NA()</f>
        <v>#N/A</v>
      </c>
      <c r="N50" s="182" t="e">
        <f>NA()</f>
        <v>#N/A</v>
      </c>
      <c r="O50" s="182">
        <f>IF(ISNUMBER('実質公債費比率（分子）の構造'!O$53),'実質公債費比率（分子）の構造'!O$53,NA())</f>
        <v>1729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22586</v>
      </c>
      <c r="E56" s="181"/>
      <c r="F56" s="181"/>
      <c r="G56" s="181">
        <f>'将来負担比率（分子）の構造'!J$52</f>
        <v>22465</v>
      </c>
      <c r="H56" s="181"/>
      <c r="I56" s="181"/>
      <c r="J56" s="181">
        <f>'将来負担比率（分子）の構造'!K$52</f>
        <v>22380</v>
      </c>
      <c r="K56" s="181"/>
      <c r="L56" s="181"/>
      <c r="M56" s="181">
        <f>'将来負担比率（分子）の構造'!L$52</f>
        <v>22190</v>
      </c>
      <c r="N56" s="181"/>
      <c r="O56" s="181"/>
      <c r="P56" s="181">
        <f>'将来負担比率（分子）の構造'!M$52</f>
        <v>22623</v>
      </c>
    </row>
    <row r="57" spans="1:16" x14ac:dyDescent="0.15">
      <c r="A57" s="181" t="s">
        <v>42</v>
      </c>
      <c r="B57" s="181"/>
      <c r="C57" s="181"/>
      <c r="D57" s="181">
        <f>'将来負担比率（分子）の構造'!I$51</f>
        <v>42</v>
      </c>
      <c r="E57" s="181"/>
      <c r="F57" s="181"/>
      <c r="G57" s="181">
        <f>'将来負担比率（分子）の構造'!J$51</f>
        <v>768</v>
      </c>
      <c r="H57" s="181"/>
      <c r="I57" s="181"/>
      <c r="J57" s="181">
        <f>'将来負担比率（分子）の構造'!K$51</f>
        <v>640</v>
      </c>
      <c r="K57" s="181"/>
      <c r="L57" s="181"/>
      <c r="M57" s="181">
        <f>'将来負担比率（分子）の構造'!L$51</f>
        <v>288</v>
      </c>
      <c r="N57" s="181"/>
      <c r="O57" s="181"/>
      <c r="P57" s="181">
        <f>'将来負担比率（分子）の構造'!M$51</f>
        <v>61</v>
      </c>
    </row>
    <row r="58" spans="1:16" x14ac:dyDescent="0.15">
      <c r="A58" s="181" t="s">
        <v>41</v>
      </c>
      <c r="B58" s="181"/>
      <c r="C58" s="181"/>
      <c r="D58" s="181">
        <f>'将来負担比率（分子）の構造'!I$50</f>
        <v>4512</v>
      </c>
      <c r="E58" s="181"/>
      <c r="F58" s="181"/>
      <c r="G58" s="181">
        <f>'将来負担比率（分子）の構造'!J$50</f>
        <v>5102</v>
      </c>
      <c r="H58" s="181"/>
      <c r="I58" s="181"/>
      <c r="J58" s="181">
        <f>'将来負担比率（分子）の構造'!K$50</f>
        <v>5806</v>
      </c>
      <c r="K58" s="181"/>
      <c r="L58" s="181"/>
      <c r="M58" s="181">
        <f>'将来負担比率（分子）の構造'!L$50</f>
        <v>6310</v>
      </c>
      <c r="N58" s="181"/>
      <c r="O58" s="181"/>
      <c r="P58" s="181">
        <f>'将来負担比率（分子）の構造'!M$50</f>
        <v>7026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3305</v>
      </c>
      <c r="C62" s="181"/>
      <c r="D62" s="181"/>
      <c r="E62" s="181">
        <f>'将来負担比率（分子）の構造'!J$45</f>
        <v>3250</v>
      </c>
      <c r="F62" s="181"/>
      <c r="G62" s="181"/>
      <c r="H62" s="181">
        <f>'将来負担比率（分子）の構造'!K$45</f>
        <v>3114</v>
      </c>
      <c r="I62" s="181"/>
      <c r="J62" s="181"/>
      <c r="K62" s="181">
        <f>'将来負担比率（分子）の構造'!L$45</f>
        <v>2872</v>
      </c>
      <c r="L62" s="181"/>
      <c r="M62" s="181"/>
      <c r="N62" s="181">
        <f>'将来負担比率（分子）の構造'!M$45</f>
        <v>2857</v>
      </c>
      <c r="O62" s="181"/>
      <c r="P62" s="181"/>
    </row>
    <row r="63" spans="1:16" x14ac:dyDescent="0.15">
      <c r="A63" s="181" t="s">
        <v>34</v>
      </c>
      <c r="B63" s="181">
        <f>'将来負担比率（分子）の構造'!I$44</f>
        <v>813</v>
      </c>
      <c r="C63" s="181"/>
      <c r="D63" s="181"/>
      <c r="E63" s="181">
        <f>'将来負担比率（分子）の構造'!J$44</f>
        <v>653</v>
      </c>
      <c r="F63" s="181"/>
      <c r="G63" s="181"/>
      <c r="H63" s="181">
        <f>'将来負担比率（分子）の構造'!K$44</f>
        <v>568</v>
      </c>
      <c r="I63" s="181"/>
      <c r="J63" s="181"/>
      <c r="K63" s="181">
        <f>'将来負担比率（分子）の構造'!L$44</f>
        <v>473</v>
      </c>
      <c r="L63" s="181"/>
      <c r="M63" s="181"/>
      <c r="N63" s="181">
        <f>'将来負担比率（分子）の構造'!M$44</f>
        <v>912</v>
      </c>
      <c r="O63" s="181"/>
      <c r="P63" s="181"/>
    </row>
    <row r="64" spans="1:16" x14ac:dyDescent="0.15">
      <c r="A64" s="181" t="s">
        <v>33</v>
      </c>
      <c r="B64" s="181">
        <f>'将来負担比率（分子）の構造'!I$43</f>
        <v>6622</v>
      </c>
      <c r="C64" s="181"/>
      <c r="D64" s="181"/>
      <c r="E64" s="181">
        <f>'将来負担比率（分子）の構造'!J$43</f>
        <v>6981</v>
      </c>
      <c r="F64" s="181"/>
      <c r="G64" s="181"/>
      <c r="H64" s="181">
        <f>'将来負担比率（分子）の構造'!K$43</f>
        <v>6560</v>
      </c>
      <c r="I64" s="181"/>
      <c r="J64" s="181"/>
      <c r="K64" s="181">
        <f>'将来負担比率（分子）の構造'!L$43</f>
        <v>6026</v>
      </c>
      <c r="L64" s="181"/>
      <c r="M64" s="181"/>
      <c r="N64" s="181">
        <f>'将来負担比率（分子）の構造'!M$43</f>
        <v>5445</v>
      </c>
      <c r="O64" s="181"/>
      <c r="P64" s="181"/>
    </row>
    <row r="65" spans="1:16" x14ac:dyDescent="0.15">
      <c r="A65" s="181" t="s">
        <v>32</v>
      </c>
      <c r="B65" s="181">
        <f>'将来負担比率（分子）の構造'!I$42</f>
        <v>25</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35306</v>
      </c>
      <c r="C66" s="181"/>
      <c r="D66" s="181"/>
      <c r="E66" s="181">
        <f>'将来負担比率（分子）の構造'!J$41</f>
        <v>33683</v>
      </c>
      <c r="F66" s="181"/>
      <c r="G66" s="181"/>
      <c r="H66" s="181">
        <f>'将来負担比率（分子）の構造'!K$41</f>
        <v>31940</v>
      </c>
      <c r="I66" s="181"/>
      <c r="J66" s="181"/>
      <c r="K66" s="181">
        <f>'将来負担比率（分子）の構造'!L$41</f>
        <v>30822</v>
      </c>
      <c r="L66" s="181"/>
      <c r="M66" s="181"/>
      <c r="N66" s="181">
        <f>'将来負担比率（分子）の構造'!M$41</f>
        <v>30065</v>
      </c>
      <c r="O66" s="181"/>
      <c r="P66" s="181"/>
    </row>
    <row r="67" spans="1:16" x14ac:dyDescent="0.15">
      <c r="A67" s="181" t="s">
        <v>75</v>
      </c>
      <c r="B67" s="181" t="e">
        <f>NA()</f>
        <v>#N/A</v>
      </c>
      <c r="C67" s="181">
        <f>IF(ISNUMBER('将来負担比率（分子）の構造'!I$53), IF('将来負担比率（分子）の構造'!I$53 &lt; 0, 0, '将来負担比率（分子）の構造'!I$53), NA())</f>
        <v>18930</v>
      </c>
      <c r="D67" s="181" t="e">
        <f>NA()</f>
        <v>#N/A</v>
      </c>
      <c r="E67" s="181" t="e">
        <f>NA()</f>
        <v>#N/A</v>
      </c>
      <c r="F67" s="181">
        <f>IF(ISNUMBER('将来負担比率（分子）の構造'!J$53), IF('将来負担比率（分子）の構造'!J$53 &lt; 0, 0, '将来負担比率（分子）の構造'!J$53), NA())</f>
        <v>16232</v>
      </c>
      <c r="G67" s="181" t="e">
        <f>NA()</f>
        <v>#N/A</v>
      </c>
      <c r="H67" s="181" t="e">
        <f>NA()</f>
        <v>#N/A</v>
      </c>
      <c r="I67" s="181">
        <f>IF(ISNUMBER('将来負担比率（分子）の構造'!K$53), IF('将来負担比率（分子）の構造'!K$53 &lt; 0, 0, '将来負担比率（分子）の構造'!K$53), NA())</f>
        <v>13356</v>
      </c>
      <c r="J67" s="181" t="e">
        <f>NA()</f>
        <v>#N/A</v>
      </c>
      <c r="K67" s="181" t="e">
        <f>NA()</f>
        <v>#N/A</v>
      </c>
      <c r="L67" s="181">
        <f>IF(ISNUMBER('将来負担比率（分子）の構造'!L$53), IF('将来負担比率（分子）の構造'!L$53 &lt; 0, 0, '将来負担比率（分子）の構造'!L$53), NA())</f>
        <v>11406</v>
      </c>
      <c r="M67" s="181" t="e">
        <f>NA()</f>
        <v>#N/A</v>
      </c>
      <c r="N67" s="181" t="e">
        <f>NA()</f>
        <v>#N/A</v>
      </c>
      <c r="O67" s="181">
        <f>IF(ISNUMBER('将来負担比率（分子）の構造'!M$53), IF('将来負担比率（分子）の構造'!M$53 &lt; 0, 0, '将来負担比率（分子）の構造'!M$53), NA())</f>
        <v>9569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1250</v>
      </c>
      <c r="C72" s="185">
        <f>基金残高に係る経年分析!G55</f>
        <v>1455</v>
      </c>
      <c r="D72" s="185">
        <f>基金残高に係る経年分析!H55</f>
        <v>1584</v>
      </c>
    </row>
    <row r="73" spans="1:16" x14ac:dyDescent="0.15">
      <c r="A73" s="184" t="s">
        <v>78</v>
      </c>
      <c r="B73" s="185">
        <f>基金残高に係る経年分析!F56</f>
        <v>229</v>
      </c>
      <c r="C73" s="185">
        <f>基金残高に係る経年分析!G56</f>
        <v>229</v>
      </c>
      <c r="D73" s="185">
        <f>基金残高に係る経年分析!H56</f>
        <v>257</v>
      </c>
    </row>
    <row r="74" spans="1:16" x14ac:dyDescent="0.15">
      <c r="A74" s="184" t="s">
        <v>79</v>
      </c>
      <c r="B74" s="185">
        <f>基金残高に係る経年分析!F57</f>
        <v>2964</v>
      </c>
      <c r="C74" s="185">
        <f>基金残高に係る経年分析!G57</f>
        <v>3145</v>
      </c>
      <c r="D74" s="185">
        <f>基金残高に係る経年分析!H57</f>
        <v>3712</v>
      </c>
    </row>
  </sheetData>
  <sheetProtection algorithmName="SHA-512" hashValue="XZbOvCfRFRQqZ6iQvt9Uqzm9mnJe006L5fjk3zdC/QzQuDpLKdAC6fY8mhd/r/mXPWwleKj2V0U1x8eCBtiSoA==" saltValue="pCMx4FS+FN+ZNSc8HqgT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9307108</v>
      </c>
      <c r="S5" s="736"/>
      <c r="T5" s="736"/>
      <c r="U5" s="736"/>
      <c r="V5" s="736"/>
      <c r="W5" s="736"/>
      <c r="X5" s="736"/>
      <c r="Y5" s="779"/>
      <c r="Z5" s="797">
        <v>25.9</v>
      </c>
      <c r="AA5" s="797"/>
      <c r="AB5" s="797"/>
      <c r="AC5" s="797"/>
      <c r="AD5" s="798">
        <v>9307108</v>
      </c>
      <c r="AE5" s="798"/>
      <c r="AF5" s="798"/>
      <c r="AG5" s="798"/>
      <c r="AH5" s="798"/>
      <c r="AI5" s="798"/>
      <c r="AJ5" s="798"/>
      <c r="AK5" s="798"/>
      <c r="AL5" s="780">
        <v>61.6</v>
      </c>
      <c r="AM5" s="751"/>
      <c r="AN5" s="751"/>
      <c r="AO5" s="781"/>
      <c r="AP5" s="746" t="s">
        <v>225</v>
      </c>
      <c r="AQ5" s="747"/>
      <c r="AR5" s="747"/>
      <c r="AS5" s="747"/>
      <c r="AT5" s="747"/>
      <c r="AU5" s="747"/>
      <c r="AV5" s="747"/>
      <c r="AW5" s="747"/>
      <c r="AX5" s="747"/>
      <c r="AY5" s="747"/>
      <c r="AZ5" s="747"/>
      <c r="BA5" s="747"/>
      <c r="BB5" s="747"/>
      <c r="BC5" s="747"/>
      <c r="BD5" s="747"/>
      <c r="BE5" s="747"/>
      <c r="BF5" s="748"/>
      <c r="BG5" s="680">
        <v>9307108</v>
      </c>
      <c r="BH5" s="681"/>
      <c r="BI5" s="681"/>
      <c r="BJ5" s="681"/>
      <c r="BK5" s="681"/>
      <c r="BL5" s="681"/>
      <c r="BM5" s="681"/>
      <c r="BN5" s="682"/>
      <c r="BO5" s="713">
        <v>100</v>
      </c>
      <c r="BP5" s="713"/>
      <c r="BQ5" s="713"/>
      <c r="BR5" s="713"/>
      <c r="BS5" s="714">
        <v>48204</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172959</v>
      </c>
      <c r="S6" s="681"/>
      <c r="T6" s="681"/>
      <c r="U6" s="681"/>
      <c r="V6" s="681"/>
      <c r="W6" s="681"/>
      <c r="X6" s="681"/>
      <c r="Y6" s="682"/>
      <c r="Z6" s="713">
        <v>0.5</v>
      </c>
      <c r="AA6" s="713"/>
      <c r="AB6" s="713"/>
      <c r="AC6" s="713"/>
      <c r="AD6" s="714">
        <v>172959</v>
      </c>
      <c r="AE6" s="714"/>
      <c r="AF6" s="714"/>
      <c r="AG6" s="714"/>
      <c r="AH6" s="714"/>
      <c r="AI6" s="714"/>
      <c r="AJ6" s="714"/>
      <c r="AK6" s="714"/>
      <c r="AL6" s="683">
        <v>1.1000000000000001</v>
      </c>
      <c r="AM6" s="684"/>
      <c r="AN6" s="684"/>
      <c r="AO6" s="715"/>
      <c r="AP6" s="677" t="s">
        <v>230</v>
      </c>
      <c r="AQ6" s="678"/>
      <c r="AR6" s="678"/>
      <c r="AS6" s="678"/>
      <c r="AT6" s="678"/>
      <c r="AU6" s="678"/>
      <c r="AV6" s="678"/>
      <c r="AW6" s="678"/>
      <c r="AX6" s="678"/>
      <c r="AY6" s="678"/>
      <c r="AZ6" s="678"/>
      <c r="BA6" s="678"/>
      <c r="BB6" s="678"/>
      <c r="BC6" s="678"/>
      <c r="BD6" s="678"/>
      <c r="BE6" s="678"/>
      <c r="BF6" s="679"/>
      <c r="BG6" s="680">
        <v>9307108</v>
      </c>
      <c r="BH6" s="681"/>
      <c r="BI6" s="681"/>
      <c r="BJ6" s="681"/>
      <c r="BK6" s="681"/>
      <c r="BL6" s="681"/>
      <c r="BM6" s="681"/>
      <c r="BN6" s="682"/>
      <c r="BO6" s="713">
        <v>100</v>
      </c>
      <c r="BP6" s="713"/>
      <c r="BQ6" s="713"/>
      <c r="BR6" s="713"/>
      <c r="BS6" s="714">
        <v>48204</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205215</v>
      </c>
      <c r="CS6" s="681"/>
      <c r="CT6" s="681"/>
      <c r="CU6" s="681"/>
      <c r="CV6" s="681"/>
      <c r="CW6" s="681"/>
      <c r="CX6" s="681"/>
      <c r="CY6" s="682"/>
      <c r="CZ6" s="780">
        <v>0.6</v>
      </c>
      <c r="DA6" s="751"/>
      <c r="DB6" s="751"/>
      <c r="DC6" s="783"/>
      <c r="DD6" s="686">
        <v>454</v>
      </c>
      <c r="DE6" s="681"/>
      <c r="DF6" s="681"/>
      <c r="DG6" s="681"/>
      <c r="DH6" s="681"/>
      <c r="DI6" s="681"/>
      <c r="DJ6" s="681"/>
      <c r="DK6" s="681"/>
      <c r="DL6" s="681"/>
      <c r="DM6" s="681"/>
      <c r="DN6" s="681"/>
      <c r="DO6" s="681"/>
      <c r="DP6" s="682"/>
      <c r="DQ6" s="686">
        <v>205215</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18819</v>
      </c>
      <c r="S7" s="681"/>
      <c r="T7" s="681"/>
      <c r="U7" s="681"/>
      <c r="V7" s="681"/>
      <c r="W7" s="681"/>
      <c r="X7" s="681"/>
      <c r="Y7" s="682"/>
      <c r="Z7" s="713">
        <v>0.1</v>
      </c>
      <c r="AA7" s="713"/>
      <c r="AB7" s="713"/>
      <c r="AC7" s="713"/>
      <c r="AD7" s="714">
        <v>18819</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5067204</v>
      </c>
      <c r="BH7" s="681"/>
      <c r="BI7" s="681"/>
      <c r="BJ7" s="681"/>
      <c r="BK7" s="681"/>
      <c r="BL7" s="681"/>
      <c r="BM7" s="681"/>
      <c r="BN7" s="682"/>
      <c r="BO7" s="713">
        <v>54.4</v>
      </c>
      <c r="BP7" s="713"/>
      <c r="BQ7" s="713"/>
      <c r="BR7" s="713"/>
      <c r="BS7" s="714">
        <v>48204</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11274798</v>
      </c>
      <c r="CS7" s="681"/>
      <c r="CT7" s="681"/>
      <c r="CU7" s="681"/>
      <c r="CV7" s="681"/>
      <c r="CW7" s="681"/>
      <c r="CX7" s="681"/>
      <c r="CY7" s="682"/>
      <c r="CZ7" s="713">
        <v>32.4</v>
      </c>
      <c r="DA7" s="713"/>
      <c r="DB7" s="713"/>
      <c r="DC7" s="713"/>
      <c r="DD7" s="686">
        <v>271807</v>
      </c>
      <c r="DE7" s="681"/>
      <c r="DF7" s="681"/>
      <c r="DG7" s="681"/>
      <c r="DH7" s="681"/>
      <c r="DI7" s="681"/>
      <c r="DJ7" s="681"/>
      <c r="DK7" s="681"/>
      <c r="DL7" s="681"/>
      <c r="DM7" s="681"/>
      <c r="DN7" s="681"/>
      <c r="DO7" s="681"/>
      <c r="DP7" s="682"/>
      <c r="DQ7" s="686">
        <v>2785791</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97636</v>
      </c>
      <c r="S8" s="681"/>
      <c r="T8" s="681"/>
      <c r="U8" s="681"/>
      <c r="V8" s="681"/>
      <c r="W8" s="681"/>
      <c r="X8" s="681"/>
      <c r="Y8" s="682"/>
      <c r="Z8" s="713">
        <v>0.3</v>
      </c>
      <c r="AA8" s="713"/>
      <c r="AB8" s="713"/>
      <c r="AC8" s="713"/>
      <c r="AD8" s="714">
        <v>97636</v>
      </c>
      <c r="AE8" s="714"/>
      <c r="AF8" s="714"/>
      <c r="AG8" s="714"/>
      <c r="AH8" s="714"/>
      <c r="AI8" s="714"/>
      <c r="AJ8" s="714"/>
      <c r="AK8" s="714"/>
      <c r="AL8" s="683">
        <v>0.6</v>
      </c>
      <c r="AM8" s="684"/>
      <c r="AN8" s="684"/>
      <c r="AO8" s="715"/>
      <c r="AP8" s="677" t="s">
        <v>236</v>
      </c>
      <c r="AQ8" s="678"/>
      <c r="AR8" s="678"/>
      <c r="AS8" s="678"/>
      <c r="AT8" s="678"/>
      <c r="AU8" s="678"/>
      <c r="AV8" s="678"/>
      <c r="AW8" s="678"/>
      <c r="AX8" s="678"/>
      <c r="AY8" s="678"/>
      <c r="AZ8" s="678"/>
      <c r="BA8" s="678"/>
      <c r="BB8" s="678"/>
      <c r="BC8" s="678"/>
      <c r="BD8" s="678"/>
      <c r="BE8" s="678"/>
      <c r="BF8" s="679"/>
      <c r="BG8" s="680">
        <v>132965</v>
      </c>
      <c r="BH8" s="681"/>
      <c r="BI8" s="681"/>
      <c r="BJ8" s="681"/>
      <c r="BK8" s="681"/>
      <c r="BL8" s="681"/>
      <c r="BM8" s="681"/>
      <c r="BN8" s="682"/>
      <c r="BO8" s="713">
        <v>1.4</v>
      </c>
      <c r="BP8" s="713"/>
      <c r="BQ8" s="713"/>
      <c r="BR8" s="713"/>
      <c r="BS8" s="686" t="s">
        <v>237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10472528</v>
      </c>
      <c r="CS8" s="681"/>
      <c r="CT8" s="681"/>
      <c r="CU8" s="681"/>
      <c r="CV8" s="681"/>
      <c r="CW8" s="681"/>
      <c r="CX8" s="681"/>
      <c r="CY8" s="682"/>
      <c r="CZ8" s="713">
        <v>30.1</v>
      </c>
      <c r="DA8" s="713"/>
      <c r="DB8" s="713"/>
      <c r="DC8" s="713"/>
      <c r="DD8" s="686">
        <v>275083</v>
      </c>
      <c r="DE8" s="681"/>
      <c r="DF8" s="681"/>
      <c r="DG8" s="681"/>
      <c r="DH8" s="681"/>
      <c r="DI8" s="681"/>
      <c r="DJ8" s="681"/>
      <c r="DK8" s="681"/>
      <c r="DL8" s="681"/>
      <c r="DM8" s="681"/>
      <c r="DN8" s="681"/>
      <c r="DO8" s="681"/>
      <c r="DP8" s="682"/>
      <c r="DQ8" s="686">
        <v>4919845</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107806</v>
      </c>
      <c r="S9" s="681"/>
      <c r="T9" s="681"/>
      <c r="U9" s="681"/>
      <c r="V9" s="681"/>
      <c r="W9" s="681"/>
      <c r="X9" s="681"/>
      <c r="Y9" s="682"/>
      <c r="Z9" s="713">
        <v>0.3</v>
      </c>
      <c r="AA9" s="713"/>
      <c r="AB9" s="713"/>
      <c r="AC9" s="713"/>
      <c r="AD9" s="714">
        <v>107806</v>
      </c>
      <c r="AE9" s="714"/>
      <c r="AF9" s="714"/>
      <c r="AG9" s="714"/>
      <c r="AH9" s="714"/>
      <c r="AI9" s="714"/>
      <c r="AJ9" s="714"/>
      <c r="AK9" s="714"/>
      <c r="AL9" s="683">
        <v>0.7</v>
      </c>
      <c r="AM9" s="684"/>
      <c r="AN9" s="684"/>
      <c r="AO9" s="715"/>
      <c r="AP9" s="677" t="s">
        <v>240</v>
      </c>
      <c r="AQ9" s="678"/>
      <c r="AR9" s="678"/>
      <c r="AS9" s="678"/>
      <c r="AT9" s="678"/>
      <c r="AU9" s="678"/>
      <c r="AV9" s="678"/>
      <c r="AW9" s="678"/>
      <c r="AX9" s="678"/>
      <c r="AY9" s="678"/>
      <c r="AZ9" s="678"/>
      <c r="BA9" s="678"/>
      <c r="BB9" s="678"/>
      <c r="BC9" s="678"/>
      <c r="BD9" s="678"/>
      <c r="BE9" s="678"/>
      <c r="BF9" s="679"/>
      <c r="BG9" s="680">
        <v>4597504</v>
      </c>
      <c r="BH9" s="681"/>
      <c r="BI9" s="681"/>
      <c r="BJ9" s="681"/>
      <c r="BK9" s="681"/>
      <c r="BL9" s="681"/>
      <c r="BM9" s="681"/>
      <c r="BN9" s="682"/>
      <c r="BO9" s="713">
        <v>49.4</v>
      </c>
      <c r="BP9" s="713"/>
      <c r="BQ9" s="713"/>
      <c r="BR9" s="713"/>
      <c r="BS9" s="686" t="s">
        <v>237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1976833</v>
      </c>
      <c r="CS9" s="681"/>
      <c r="CT9" s="681"/>
      <c r="CU9" s="681"/>
      <c r="CV9" s="681"/>
      <c r="CW9" s="681"/>
      <c r="CX9" s="681"/>
      <c r="CY9" s="682"/>
      <c r="CZ9" s="713">
        <v>5.7</v>
      </c>
      <c r="DA9" s="713"/>
      <c r="DB9" s="713"/>
      <c r="DC9" s="713"/>
      <c r="DD9" s="686">
        <v>16617</v>
      </c>
      <c r="DE9" s="681"/>
      <c r="DF9" s="681"/>
      <c r="DG9" s="681"/>
      <c r="DH9" s="681"/>
      <c r="DI9" s="681"/>
      <c r="DJ9" s="681"/>
      <c r="DK9" s="681"/>
      <c r="DL9" s="681"/>
      <c r="DM9" s="681"/>
      <c r="DN9" s="681"/>
      <c r="DO9" s="681"/>
      <c r="DP9" s="682"/>
      <c r="DQ9" s="686">
        <v>1898452</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237</v>
      </c>
      <c r="AA10" s="713"/>
      <c r="AB10" s="713"/>
      <c r="AC10" s="713"/>
      <c r="AD10" s="714" t="s">
        <v>237</v>
      </c>
      <c r="AE10" s="714"/>
      <c r="AF10" s="714"/>
      <c r="AG10" s="714"/>
      <c r="AH10" s="714"/>
      <c r="AI10" s="714"/>
      <c r="AJ10" s="714"/>
      <c r="AK10" s="714"/>
      <c r="AL10" s="683" t="s">
        <v>237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126532</v>
      </c>
      <c r="BH10" s="681"/>
      <c r="BI10" s="681"/>
      <c r="BJ10" s="681"/>
      <c r="BK10" s="681"/>
      <c r="BL10" s="681"/>
      <c r="BM10" s="681"/>
      <c r="BN10" s="682"/>
      <c r="BO10" s="713">
        <v>1.4</v>
      </c>
      <c r="BP10" s="713"/>
      <c r="BQ10" s="713"/>
      <c r="BR10" s="713"/>
      <c r="BS10" s="686" t="s">
        <v>237</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130</v>
      </c>
      <c r="CS10" s="681"/>
      <c r="CT10" s="681"/>
      <c r="CU10" s="681"/>
      <c r="CV10" s="681"/>
      <c r="CW10" s="681"/>
      <c r="CX10" s="681"/>
      <c r="CY10" s="682"/>
      <c r="CZ10" s="713" t="s">
        <v>237</v>
      </c>
      <c r="DA10" s="713"/>
      <c r="DB10" s="713"/>
      <c r="DC10" s="713"/>
      <c r="DD10" s="686" t="s">
        <v>237</v>
      </c>
      <c r="DE10" s="681"/>
      <c r="DF10" s="681"/>
      <c r="DG10" s="681"/>
      <c r="DH10" s="681"/>
      <c r="DI10" s="681"/>
      <c r="DJ10" s="681"/>
      <c r="DK10" s="681"/>
      <c r="DL10" s="681"/>
      <c r="DM10" s="681"/>
      <c r="DN10" s="681"/>
      <c r="DO10" s="681"/>
      <c r="DP10" s="682"/>
      <c r="DQ10" s="686" t="s">
        <v>237</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1361557</v>
      </c>
      <c r="S11" s="681"/>
      <c r="T11" s="681"/>
      <c r="U11" s="681"/>
      <c r="V11" s="681"/>
      <c r="W11" s="681"/>
      <c r="X11" s="681"/>
      <c r="Y11" s="682"/>
      <c r="Z11" s="683">
        <v>3.8</v>
      </c>
      <c r="AA11" s="684"/>
      <c r="AB11" s="684"/>
      <c r="AC11" s="685"/>
      <c r="AD11" s="686">
        <v>1361557</v>
      </c>
      <c r="AE11" s="681"/>
      <c r="AF11" s="681"/>
      <c r="AG11" s="681"/>
      <c r="AH11" s="681"/>
      <c r="AI11" s="681"/>
      <c r="AJ11" s="681"/>
      <c r="AK11" s="682"/>
      <c r="AL11" s="683">
        <v>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210203</v>
      </c>
      <c r="BH11" s="681"/>
      <c r="BI11" s="681"/>
      <c r="BJ11" s="681"/>
      <c r="BK11" s="681"/>
      <c r="BL11" s="681"/>
      <c r="BM11" s="681"/>
      <c r="BN11" s="682"/>
      <c r="BO11" s="713">
        <v>2.2999999999999998</v>
      </c>
      <c r="BP11" s="713"/>
      <c r="BQ11" s="713"/>
      <c r="BR11" s="713"/>
      <c r="BS11" s="686">
        <v>48204</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187045</v>
      </c>
      <c r="CS11" s="681"/>
      <c r="CT11" s="681"/>
      <c r="CU11" s="681"/>
      <c r="CV11" s="681"/>
      <c r="CW11" s="681"/>
      <c r="CX11" s="681"/>
      <c r="CY11" s="682"/>
      <c r="CZ11" s="713">
        <v>0.5</v>
      </c>
      <c r="DA11" s="713"/>
      <c r="DB11" s="713"/>
      <c r="DC11" s="713"/>
      <c r="DD11" s="686">
        <v>135</v>
      </c>
      <c r="DE11" s="681"/>
      <c r="DF11" s="681"/>
      <c r="DG11" s="681"/>
      <c r="DH11" s="681"/>
      <c r="DI11" s="681"/>
      <c r="DJ11" s="681"/>
      <c r="DK11" s="681"/>
      <c r="DL11" s="681"/>
      <c r="DM11" s="681"/>
      <c r="DN11" s="681"/>
      <c r="DO11" s="681"/>
      <c r="DP11" s="682"/>
      <c r="DQ11" s="686">
        <v>67971</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237</v>
      </c>
      <c r="S12" s="681"/>
      <c r="T12" s="681"/>
      <c r="U12" s="681"/>
      <c r="V12" s="681"/>
      <c r="W12" s="681"/>
      <c r="X12" s="681"/>
      <c r="Y12" s="682"/>
      <c r="Z12" s="713" t="s">
        <v>130</v>
      </c>
      <c r="AA12" s="713"/>
      <c r="AB12" s="713"/>
      <c r="AC12" s="713"/>
      <c r="AD12" s="714" t="s">
        <v>237</v>
      </c>
      <c r="AE12" s="714"/>
      <c r="AF12" s="714"/>
      <c r="AG12" s="714"/>
      <c r="AH12" s="714"/>
      <c r="AI12" s="714"/>
      <c r="AJ12" s="714"/>
      <c r="AK12" s="714"/>
      <c r="AL12" s="683" t="s">
        <v>237</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3773184</v>
      </c>
      <c r="BH12" s="681"/>
      <c r="BI12" s="681"/>
      <c r="BJ12" s="681"/>
      <c r="BK12" s="681"/>
      <c r="BL12" s="681"/>
      <c r="BM12" s="681"/>
      <c r="BN12" s="682"/>
      <c r="BO12" s="713">
        <v>40.5</v>
      </c>
      <c r="BP12" s="713"/>
      <c r="BQ12" s="713"/>
      <c r="BR12" s="713"/>
      <c r="BS12" s="686" t="s">
        <v>237</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317389</v>
      </c>
      <c r="CS12" s="681"/>
      <c r="CT12" s="681"/>
      <c r="CU12" s="681"/>
      <c r="CV12" s="681"/>
      <c r="CW12" s="681"/>
      <c r="CX12" s="681"/>
      <c r="CY12" s="682"/>
      <c r="CZ12" s="713">
        <v>0.9</v>
      </c>
      <c r="DA12" s="713"/>
      <c r="DB12" s="713"/>
      <c r="DC12" s="713"/>
      <c r="DD12" s="686">
        <v>268</v>
      </c>
      <c r="DE12" s="681"/>
      <c r="DF12" s="681"/>
      <c r="DG12" s="681"/>
      <c r="DH12" s="681"/>
      <c r="DI12" s="681"/>
      <c r="DJ12" s="681"/>
      <c r="DK12" s="681"/>
      <c r="DL12" s="681"/>
      <c r="DM12" s="681"/>
      <c r="DN12" s="681"/>
      <c r="DO12" s="681"/>
      <c r="DP12" s="682"/>
      <c r="DQ12" s="686">
        <v>313165</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237</v>
      </c>
      <c r="AA13" s="713"/>
      <c r="AB13" s="713"/>
      <c r="AC13" s="713"/>
      <c r="AD13" s="714" t="s">
        <v>237</v>
      </c>
      <c r="AE13" s="714"/>
      <c r="AF13" s="714"/>
      <c r="AG13" s="714"/>
      <c r="AH13" s="714"/>
      <c r="AI13" s="714"/>
      <c r="AJ13" s="714"/>
      <c r="AK13" s="714"/>
      <c r="AL13" s="683" t="s">
        <v>130</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3773124</v>
      </c>
      <c r="BH13" s="681"/>
      <c r="BI13" s="681"/>
      <c r="BJ13" s="681"/>
      <c r="BK13" s="681"/>
      <c r="BL13" s="681"/>
      <c r="BM13" s="681"/>
      <c r="BN13" s="682"/>
      <c r="BO13" s="713">
        <v>40.5</v>
      </c>
      <c r="BP13" s="713"/>
      <c r="BQ13" s="713"/>
      <c r="BR13" s="713"/>
      <c r="BS13" s="686" t="s">
        <v>237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1667737</v>
      </c>
      <c r="CS13" s="681"/>
      <c r="CT13" s="681"/>
      <c r="CU13" s="681"/>
      <c r="CV13" s="681"/>
      <c r="CW13" s="681"/>
      <c r="CX13" s="681"/>
      <c r="CY13" s="682"/>
      <c r="CZ13" s="713">
        <v>4.8</v>
      </c>
      <c r="DA13" s="713"/>
      <c r="DB13" s="713"/>
      <c r="DC13" s="713"/>
      <c r="DD13" s="686">
        <v>850145</v>
      </c>
      <c r="DE13" s="681"/>
      <c r="DF13" s="681"/>
      <c r="DG13" s="681"/>
      <c r="DH13" s="681"/>
      <c r="DI13" s="681"/>
      <c r="DJ13" s="681"/>
      <c r="DK13" s="681"/>
      <c r="DL13" s="681"/>
      <c r="DM13" s="681"/>
      <c r="DN13" s="681"/>
      <c r="DO13" s="681"/>
      <c r="DP13" s="682"/>
      <c r="DQ13" s="686">
        <v>973931</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237</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169343</v>
      </c>
      <c r="BH14" s="681"/>
      <c r="BI14" s="681"/>
      <c r="BJ14" s="681"/>
      <c r="BK14" s="681"/>
      <c r="BL14" s="681"/>
      <c r="BM14" s="681"/>
      <c r="BN14" s="682"/>
      <c r="BO14" s="713">
        <v>1.8</v>
      </c>
      <c r="BP14" s="713"/>
      <c r="BQ14" s="713"/>
      <c r="BR14" s="713"/>
      <c r="BS14" s="686" t="s">
        <v>237</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951049</v>
      </c>
      <c r="CS14" s="681"/>
      <c r="CT14" s="681"/>
      <c r="CU14" s="681"/>
      <c r="CV14" s="681"/>
      <c r="CW14" s="681"/>
      <c r="CX14" s="681"/>
      <c r="CY14" s="682"/>
      <c r="CZ14" s="713">
        <v>2.7</v>
      </c>
      <c r="DA14" s="713"/>
      <c r="DB14" s="713"/>
      <c r="DC14" s="713"/>
      <c r="DD14" s="686">
        <v>23970</v>
      </c>
      <c r="DE14" s="681"/>
      <c r="DF14" s="681"/>
      <c r="DG14" s="681"/>
      <c r="DH14" s="681"/>
      <c r="DI14" s="681"/>
      <c r="DJ14" s="681"/>
      <c r="DK14" s="681"/>
      <c r="DL14" s="681"/>
      <c r="DM14" s="681"/>
      <c r="DN14" s="681"/>
      <c r="DO14" s="681"/>
      <c r="DP14" s="682"/>
      <c r="DQ14" s="686">
        <v>909829</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237</v>
      </c>
      <c r="AA15" s="713"/>
      <c r="AB15" s="713"/>
      <c r="AC15" s="713"/>
      <c r="AD15" s="714" t="s">
        <v>237</v>
      </c>
      <c r="AE15" s="714"/>
      <c r="AF15" s="714"/>
      <c r="AG15" s="714"/>
      <c r="AH15" s="714"/>
      <c r="AI15" s="714"/>
      <c r="AJ15" s="714"/>
      <c r="AK15" s="714"/>
      <c r="AL15" s="683" t="s">
        <v>237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297377</v>
      </c>
      <c r="BH15" s="681"/>
      <c r="BI15" s="681"/>
      <c r="BJ15" s="681"/>
      <c r="BK15" s="681"/>
      <c r="BL15" s="681"/>
      <c r="BM15" s="681"/>
      <c r="BN15" s="682"/>
      <c r="BO15" s="713">
        <v>3.2</v>
      </c>
      <c r="BP15" s="713"/>
      <c r="BQ15" s="713"/>
      <c r="BR15" s="713"/>
      <c r="BS15" s="686" t="s">
        <v>138</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4329428</v>
      </c>
      <c r="CS15" s="681"/>
      <c r="CT15" s="681"/>
      <c r="CU15" s="681"/>
      <c r="CV15" s="681"/>
      <c r="CW15" s="681"/>
      <c r="CX15" s="681"/>
      <c r="CY15" s="682"/>
      <c r="CZ15" s="713">
        <v>12.4</v>
      </c>
      <c r="DA15" s="713"/>
      <c r="DB15" s="713"/>
      <c r="DC15" s="713"/>
      <c r="DD15" s="686">
        <v>1064893</v>
      </c>
      <c r="DE15" s="681"/>
      <c r="DF15" s="681"/>
      <c r="DG15" s="681"/>
      <c r="DH15" s="681"/>
      <c r="DI15" s="681"/>
      <c r="DJ15" s="681"/>
      <c r="DK15" s="681"/>
      <c r="DL15" s="681"/>
      <c r="DM15" s="681"/>
      <c r="DN15" s="681"/>
      <c r="DO15" s="681"/>
      <c r="DP15" s="682"/>
      <c r="DQ15" s="686">
        <v>2369069</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17626</v>
      </c>
      <c r="S16" s="681"/>
      <c r="T16" s="681"/>
      <c r="U16" s="681"/>
      <c r="V16" s="681"/>
      <c r="W16" s="681"/>
      <c r="X16" s="681"/>
      <c r="Y16" s="682"/>
      <c r="Z16" s="713">
        <v>0</v>
      </c>
      <c r="AA16" s="713"/>
      <c r="AB16" s="713"/>
      <c r="AC16" s="713"/>
      <c r="AD16" s="714">
        <v>17626</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237</v>
      </c>
      <c r="BH16" s="681"/>
      <c r="BI16" s="681"/>
      <c r="BJ16" s="681"/>
      <c r="BK16" s="681"/>
      <c r="BL16" s="681"/>
      <c r="BM16" s="681"/>
      <c r="BN16" s="682"/>
      <c r="BO16" s="713" t="s">
        <v>237</v>
      </c>
      <c r="BP16" s="713"/>
      <c r="BQ16" s="713"/>
      <c r="BR16" s="713"/>
      <c r="BS16" s="686" t="s">
        <v>130</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4545</v>
      </c>
      <c r="CS16" s="681"/>
      <c r="CT16" s="681"/>
      <c r="CU16" s="681"/>
      <c r="CV16" s="681"/>
      <c r="CW16" s="681"/>
      <c r="CX16" s="681"/>
      <c r="CY16" s="682"/>
      <c r="CZ16" s="713">
        <v>0</v>
      </c>
      <c r="DA16" s="713"/>
      <c r="DB16" s="713"/>
      <c r="DC16" s="713"/>
      <c r="DD16" s="686" t="s">
        <v>237</v>
      </c>
      <c r="DE16" s="681"/>
      <c r="DF16" s="681"/>
      <c r="DG16" s="681"/>
      <c r="DH16" s="681"/>
      <c r="DI16" s="681"/>
      <c r="DJ16" s="681"/>
      <c r="DK16" s="681"/>
      <c r="DL16" s="681"/>
      <c r="DM16" s="681"/>
      <c r="DN16" s="681"/>
      <c r="DO16" s="681"/>
      <c r="DP16" s="682"/>
      <c r="DQ16" s="686">
        <v>313</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29058</v>
      </c>
      <c r="S17" s="681"/>
      <c r="T17" s="681"/>
      <c r="U17" s="681"/>
      <c r="V17" s="681"/>
      <c r="W17" s="681"/>
      <c r="X17" s="681"/>
      <c r="Y17" s="682"/>
      <c r="Z17" s="713">
        <v>0.1</v>
      </c>
      <c r="AA17" s="713"/>
      <c r="AB17" s="713"/>
      <c r="AC17" s="713"/>
      <c r="AD17" s="714">
        <v>29058</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130</v>
      </c>
      <c r="BP17" s="713"/>
      <c r="BQ17" s="713"/>
      <c r="BR17" s="713"/>
      <c r="BS17" s="686" t="s">
        <v>237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3408336</v>
      </c>
      <c r="CS17" s="681"/>
      <c r="CT17" s="681"/>
      <c r="CU17" s="681"/>
      <c r="CV17" s="681"/>
      <c r="CW17" s="681"/>
      <c r="CX17" s="681"/>
      <c r="CY17" s="682"/>
      <c r="CZ17" s="713">
        <v>9.8000000000000007</v>
      </c>
      <c r="DA17" s="713"/>
      <c r="DB17" s="713"/>
      <c r="DC17" s="713"/>
      <c r="DD17" s="686" t="s">
        <v>237</v>
      </c>
      <c r="DE17" s="681"/>
      <c r="DF17" s="681"/>
      <c r="DG17" s="681"/>
      <c r="DH17" s="681"/>
      <c r="DI17" s="681"/>
      <c r="DJ17" s="681"/>
      <c r="DK17" s="681"/>
      <c r="DL17" s="681"/>
      <c r="DM17" s="681"/>
      <c r="DN17" s="681"/>
      <c r="DO17" s="681"/>
      <c r="DP17" s="682"/>
      <c r="DQ17" s="686">
        <v>3180560</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95761</v>
      </c>
      <c r="S18" s="681"/>
      <c r="T18" s="681"/>
      <c r="U18" s="681"/>
      <c r="V18" s="681"/>
      <c r="W18" s="681"/>
      <c r="X18" s="681"/>
      <c r="Y18" s="682"/>
      <c r="Z18" s="713">
        <v>0.3</v>
      </c>
      <c r="AA18" s="713"/>
      <c r="AB18" s="713"/>
      <c r="AC18" s="713"/>
      <c r="AD18" s="714">
        <v>95761</v>
      </c>
      <c r="AE18" s="714"/>
      <c r="AF18" s="714"/>
      <c r="AG18" s="714"/>
      <c r="AH18" s="714"/>
      <c r="AI18" s="714"/>
      <c r="AJ18" s="714"/>
      <c r="AK18" s="714"/>
      <c r="AL18" s="683">
        <v>0.6</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237</v>
      </c>
      <c r="BP18" s="713"/>
      <c r="BQ18" s="713"/>
      <c r="BR18" s="713"/>
      <c r="BS18" s="686" t="s">
        <v>237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237</v>
      </c>
      <c r="CS18" s="681"/>
      <c r="CT18" s="681"/>
      <c r="CU18" s="681"/>
      <c r="CV18" s="681"/>
      <c r="CW18" s="681"/>
      <c r="CX18" s="681"/>
      <c r="CY18" s="682"/>
      <c r="CZ18" s="713" t="s">
        <v>237</v>
      </c>
      <c r="DA18" s="713"/>
      <c r="DB18" s="713"/>
      <c r="DC18" s="713"/>
      <c r="DD18" s="686" t="s">
        <v>130</v>
      </c>
      <c r="DE18" s="681"/>
      <c r="DF18" s="681"/>
      <c r="DG18" s="681"/>
      <c r="DH18" s="681"/>
      <c r="DI18" s="681"/>
      <c r="DJ18" s="681"/>
      <c r="DK18" s="681"/>
      <c r="DL18" s="681"/>
      <c r="DM18" s="681"/>
      <c r="DN18" s="681"/>
      <c r="DO18" s="681"/>
      <c r="DP18" s="682"/>
      <c r="DQ18" s="686" t="s">
        <v>138</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83127</v>
      </c>
      <c r="S19" s="681"/>
      <c r="T19" s="681"/>
      <c r="U19" s="681"/>
      <c r="V19" s="681"/>
      <c r="W19" s="681"/>
      <c r="X19" s="681"/>
      <c r="Y19" s="682"/>
      <c r="Z19" s="713">
        <v>0.2</v>
      </c>
      <c r="AA19" s="713"/>
      <c r="AB19" s="713"/>
      <c r="AC19" s="713"/>
      <c r="AD19" s="714">
        <v>83127</v>
      </c>
      <c r="AE19" s="714"/>
      <c r="AF19" s="714"/>
      <c r="AG19" s="714"/>
      <c r="AH19" s="714"/>
      <c r="AI19" s="714"/>
      <c r="AJ19" s="714"/>
      <c r="AK19" s="714"/>
      <c r="AL19" s="683">
        <v>0.6</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713" t="s">
        <v>237</v>
      </c>
      <c r="BP19" s="713"/>
      <c r="BQ19" s="713"/>
      <c r="BR19" s="713"/>
      <c r="BS19" s="686" t="s">
        <v>237</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130</v>
      </c>
      <c r="DA19" s="713"/>
      <c r="DB19" s="713"/>
      <c r="DC19" s="713"/>
      <c r="DD19" s="686" t="s">
        <v>237</v>
      </c>
      <c r="DE19" s="681"/>
      <c r="DF19" s="681"/>
      <c r="DG19" s="681"/>
      <c r="DH19" s="681"/>
      <c r="DI19" s="681"/>
      <c r="DJ19" s="681"/>
      <c r="DK19" s="681"/>
      <c r="DL19" s="681"/>
      <c r="DM19" s="681"/>
      <c r="DN19" s="681"/>
      <c r="DO19" s="681"/>
      <c r="DP19" s="682"/>
      <c r="DQ19" s="686" t="s">
        <v>237</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8518</v>
      </c>
      <c r="S20" s="681"/>
      <c r="T20" s="681"/>
      <c r="U20" s="681"/>
      <c r="V20" s="681"/>
      <c r="W20" s="681"/>
      <c r="X20" s="681"/>
      <c r="Y20" s="682"/>
      <c r="Z20" s="713">
        <v>0</v>
      </c>
      <c r="AA20" s="713"/>
      <c r="AB20" s="713"/>
      <c r="AC20" s="713"/>
      <c r="AD20" s="714">
        <v>8518</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138</v>
      </c>
      <c r="BH20" s="681"/>
      <c r="BI20" s="681"/>
      <c r="BJ20" s="681"/>
      <c r="BK20" s="681"/>
      <c r="BL20" s="681"/>
      <c r="BM20" s="681"/>
      <c r="BN20" s="682"/>
      <c r="BO20" s="713" t="s">
        <v>130</v>
      </c>
      <c r="BP20" s="713"/>
      <c r="BQ20" s="713"/>
      <c r="BR20" s="713"/>
      <c r="BS20" s="686" t="s">
        <v>237</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34794903</v>
      </c>
      <c r="CS20" s="681"/>
      <c r="CT20" s="681"/>
      <c r="CU20" s="681"/>
      <c r="CV20" s="681"/>
      <c r="CW20" s="681"/>
      <c r="CX20" s="681"/>
      <c r="CY20" s="682"/>
      <c r="CZ20" s="713">
        <v>100</v>
      </c>
      <c r="DA20" s="713"/>
      <c r="DB20" s="713"/>
      <c r="DC20" s="713"/>
      <c r="DD20" s="686">
        <v>2503372</v>
      </c>
      <c r="DE20" s="681"/>
      <c r="DF20" s="681"/>
      <c r="DG20" s="681"/>
      <c r="DH20" s="681"/>
      <c r="DI20" s="681"/>
      <c r="DJ20" s="681"/>
      <c r="DK20" s="681"/>
      <c r="DL20" s="681"/>
      <c r="DM20" s="681"/>
      <c r="DN20" s="681"/>
      <c r="DO20" s="681"/>
      <c r="DP20" s="682"/>
      <c r="DQ20" s="686">
        <v>17624141</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4116</v>
      </c>
      <c r="S21" s="681"/>
      <c r="T21" s="681"/>
      <c r="U21" s="681"/>
      <c r="V21" s="681"/>
      <c r="W21" s="681"/>
      <c r="X21" s="681"/>
      <c r="Y21" s="682"/>
      <c r="Z21" s="713">
        <v>0</v>
      </c>
      <c r="AA21" s="713"/>
      <c r="AB21" s="713"/>
      <c r="AC21" s="713"/>
      <c r="AD21" s="714">
        <v>4116</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130</v>
      </c>
      <c r="BH21" s="681"/>
      <c r="BI21" s="681"/>
      <c r="BJ21" s="681"/>
      <c r="BK21" s="681"/>
      <c r="BL21" s="681"/>
      <c r="BM21" s="681"/>
      <c r="BN21" s="682"/>
      <c r="BO21" s="713" t="s">
        <v>237</v>
      </c>
      <c r="BP21" s="713"/>
      <c r="BQ21" s="713"/>
      <c r="BR21" s="713"/>
      <c r="BS21" s="686" t="s">
        <v>237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4383601</v>
      </c>
      <c r="S22" s="681"/>
      <c r="T22" s="681"/>
      <c r="U22" s="681"/>
      <c r="V22" s="681"/>
      <c r="W22" s="681"/>
      <c r="X22" s="681"/>
      <c r="Y22" s="682"/>
      <c r="Z22" s="713">
        <v>12.2</v>
      </c>
      <c r="AA22" s="713"/>
      <c r="AB22" s="713"/>
      <c r="AC22" s="713"/>
      <c r="AD22" s="714">
        <v>3787830</v>
      </c>
      <c r="AE22" s="714"/>
      <c r="AF22" s="714"/>
      <c r="AG22" s="714"/>
      <c r="AH22" s="714"/>
      <c r="AI22" s="714"/>
      <c r="AJ22" s="714"/>
      <c r="AK22" s="714"/>
      <c r="AL22" s="683">
        <v>25.1</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237</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3787830</v>
      </c>
      <c r="S23" s="681"/>
      <c r="T23" s="681"/>
      <c r="U23" s="681"/>
      <c r="V23" s="681"/>
      <c r="W23" s="681"/>
      <c r="X23" s="681"/>
      <c r="Y23" s="682"/>
      <c r="Z23" s="713">
        <v>10.6</v>
      </c>
      <c r="AA23" s="713"/>
      <c r="AB23" s="713"/>
      <c r="AC23" s="713"/>
      <c r="AD23" s="714">
        <v>3787830</v>
      </c>
      <c r="AE23" s="714"/>
      <c r="AF23" s="714"/>
      <c r="AG23" s="714"/>
      <c r="AH23" s="714"/>
      <c r="AI23" s="714"/>
      <c r="AJ23" s="714"/>
      <c r="AK23" s="714"/>
      <c r="AL23" s="683">
        <v>25.1</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237</v>
      </c>
      <c r="BH23" s="681"/>
      <c r="BI23" s="681"/>
      <c r="BJ23" s="681"/>
      <c r="BK23" s="681"/>
      <c r="BL23" s="681"/>
      <c r="BM23" s="681"/>
      <c r="BN23" s="682"/>
      <c r="BO23" s="713" t="s">
        <v>237</v>
      </c>
      <c r="BP23" s="713"/>
      <c r="BQ23" s="713"/>
      <c r="BR23" s="713"/>
      <c r="BS23" s="686" t="s">
        <v>237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595771</v>
      </c>
      <c r="S24" s="681"/>
      <c r="T24" s="681"/>
      <c r="U24" s="681"/>
      <c r="V24" s="681"/>
      <c r="W24" s="681"/>
      <c r="X24" s="681"/>
      <c r="Y24" s="682"/>
      <c r="Z24" s="713">
        <v>1.7</v>
      </c>
      <c r="AA24" s="713"/>
      <c r="AB24" s="713"/>
      <c r="AC24" s="713"/>
      <c r="AD24" s="714" t="s">
        <v>138</v>
      </c>
      <c r="AE24" s="714"/>
      <c r="AF24" s="714"/>
      <c r="AG24" s="714"/>
      <c r="AH24" s="714"/>
      <c r="AI24" s="714"/>
      <c r="AJ24" s="714"/>
      <c r="AK24" s="714"/>
      <c r="AL24" s="683" t="s">
        <v>237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237</v>
      </c>
      <c r="BH24" s="681"/>
      <c r="BI24" s="681"/>
      <c r="BJ24" s="681"/>
      <c r="BK24" s="681"/>
      <c r="BL24" s="681"/>
      <c r="BM24" s="681"/>
      <c r="BN24" s="682"/>
      <c r="BO24" s="713" t="s">
        <v>130</v>
      </c>
      <c r="BP24" s="713"/>
      <c r="BQ24" s="713"/>
      <c r="BR24" s="713"/>
      <c r="BS24" s="686" t="s">
        <v>237</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13921539</v>
      </c>
      <c r="CS24" s="736"/>
      <c r="CT24" s="736"/>
      <c r="CU24" s="736"/>
      <c r="CV24" s="736"/>
      <c r="CW24" s="736"/>
      <c r="CX24" s="736"/>
      <c r="CY24" s="779"/>
      <c r="CZ24" s="780">
        <v>40</v>
      </c>
      <c r="DA24" s="751"/>
      <c r="DB24" s="751"/>
      <c r="DC24" s="783"/>
      <c r="DD24" s="778">
        <v>8677123</v>
      </c>
      <c r="DE24" s="736"/>
      <c r="DF24" s="736"/>
      <c r="DG24" s="736"/>
      <c r="DH24" s="736"/>
      <c r="DI24" s="736"/>
      <c r="DJ24" s="736"/>
      <c r="DK24" s="779"/>
      <c r="DL24" s="778">
        <v>8508734</v>
      </c>
      <c r="DM24" s="736"/>
      <c r="DN24" s="736"/>
      <c r="DO24" s="736"/>
      <c r="DP24" s="736"/>
      <c r="DQ24" s="736"/>
      <c r="DR24" s="736"/>
      <c r="DS24" s="736"/>
      <c r="DT24" s="736"/>
      <c r="DU24" s="736"/>
      <c r="DV24" s="779"/>
      <c r="DW24" s="780">
        <v>53.1</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237</v>
      </c>
      <c r="AA25" s="713"/>
      <c r="AB25" s="713"/>
      <c r="AC25" s="713"/>
      <c r="AD25" s="714" t="s">
        <v>130</v>
      </c>
      <c r="AE25" s="714"/>
      <c r="AF25" s="714"/>
      <c r="AG25" s="714"/>
      <c r="AH25" s="714"/>
      <c r="AI25" s="714"/>
      <c r="AJ25" s="714"/>
      <c r="AK25" s="714"/>
      <c r="AL25" s="683" t="s">
        <v>237</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130</v>
      </c>
      <c r="BP25" s="713"/>
      <c r="BQ25" s="713"/>
      <c r="BR25" s="713"/>
      <c r="BS25" s="686" t="s">
        <v>130</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3985985</v>
      </c>
      <c r="CS25" s="699"/>
      <c r="CT25" s="699"/>
      <c r="CU25" s="699"/>
      <c r="CV25" s="699"/>
      <c r="CW25" s="699"/>
      <c r="CX25" s="699"/>
      <c r="CY25" s="700"/>
      <c r="CZ25" s="683">
        <v>11.5</v>
      </c>
      <c r="DA25" s="701"/>
      <c r="DB25" s="701"/>
      <c r="DC25" s="702"/>
      <c r="DD25" s="686">
        <v>3761095</v>
      </c>
      <c r="DE25" s="699"/>
      <c r="DF25" s="699"/>
      <c r="DG25" s="699"/>
      <c r="DH25" s="699"/>
      <c r="DI25" s="699"/>
      <c r="DJ25" s="699"/>
      <c r="DK25" s="700"/>
      <c r="DL25" s="686">
        <v>3614901</v>
      </c>
      <c r="DM25" s="699"/>
      <c r="DN25" s="699"/>
      <c r="DO25" s="699"/>
      <c r="DP25" s="699"/>
      <c r="DQ25" s="699"/>
      <c r="DR25" s="699"/>
      <c r="DS25" s="699"/>
      <c r="DT25" s="699"/>
      <c r="DU25" s="699"/>
      <c r="DV25" s="700"/>
      <c r="DW25" s="683">
        <v>22.6</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15591931</v>
      </c>
      <c r="S26" s="681"/>
      <c r="T26" s="681"/>
      <c r="U26" s="681"/>
      <c r="V26" s="681"/>
      <c r="W26" s="681"/>
      <c r="X26" s="681"/>
      <c r="Y26" s="682"/>
      <c r="Z26" s="713">
        <v>43.5</v>
      </c>
      <c r="AA26" s="713"/>
      <c r="AB26" s="713"/>
      <c r="AC26" s="713"/>
      <c r="AD26" s="714">
        <v>14996160</v>
      </c>
      <c r="AE26" s="714"/>
      <c r="AF26" s="714"/>
      <c r="AG26" s="714"/>
      <c r="AH26" s="714"/>
      <c r="AI26" s="714"/>
      <c r="AJ26" s="714"/>
      <c r="AK26" s="714"/>
      <c r="AL26" s="683">
        <v>99.2</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138</v>
      </c>
      <c r="BP26" s="713"/>
      <c r="BQ26" s="713"/>
      <c r="BR26" s="713"/>
      <c r="BS26" s="686" t="s">
        <v>130</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2578479</v>
      </c>
      <c r="CS26" s="681"/>
      <c r="CT26" s="681"/>
      <c r="CU26" s="681"/>
      <c r="CV26" s="681"/>
      <c r="CW26" s="681"/>
      <c r="CX26" s="681"/>
      <c r="CY26" s="682"/>
      <c r="CZ26" s="683">
        <v>7.4</v>
      </c>
      <c r="DA26" s="701"/>
      <c r="DB26" s="701"/>
      <c r="DC26" s="702"/>
      <c r="DD26" s="686">
        <v>2445250</v>
      </c>
      <c r="DE26" s="681"/>
      <c r="DF26" s="681"/>
      <c r="DG26" s="681"/>
      <c r="DH26" s="681"/>
      <c r="DI26" s="681"/>
      <c r="DJ26" s="681"/>
      <c r="DK26" s="682"/>
      <c r="DL26" s="686" t="s">
        <v>138</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9585</v>
      </c>
      <c r="S27" s="681"/>
      <c r="T27" s="681"/>
      <c r="U27" s="681"/>
      <c r="V27" s="681"/>
      <c r="W27" s="681"/>
      <c r="X27" s="681"/>
      <c r="Y27" s="682"/>
      <c r="Z27" s="713">
        <v>0</v>
      </c>
      <c r="AA27" s="713"/>
      <c r="AB27" s="713"/>
      <c r="AC27" s="713"/>
      <c r="AD27" s="714">
        <v>9585</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9307108</v>
      </c>
      <c r="BH27" s="681"/>
      <c r="BI27" s="681"/>
      <c r="BJ27" s="681"/>
      <c r="BK27" s="681"/>
      <c r="BL27" s="681"/>
      <c r="BM27" s="681"/>
      <c r="BN27" s="682"/>
      <c r="BO27" s="713">
        <v>100</v>
      </c>
      <c r="BP27" s="713"/>
      <c r="BQ27" s="713"/>
      <c r="BR27" s="713"/>
      <c r="BS27" s="686">
        <v>48204</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6527218</v>
      </c>
      <c r="CS27" s="699"/>
      <c r="CT27" s="699"/>
      <c r="CU27" s="699"/>
      <c r="CV27" s="699"/>
      <c r="CW27" s="699"/>
      <c r="CX27" s="699"/>
      <c r="CY27" s="700"/>
      <c r="CZ27" s="683">
        <v>18.8</v>
      </c>
      <c r="DA27" s="701"/>
      <c r="DB27" s="701"/>
      <c r="DC27" s="702"/>
      <c r="DD27" s="686">
        <v>1735468</v>
      </c>
      <c r="DE27" s="699"/>
      <c r="DF27" s="699"/>
      <c r="DG27" s="699"/>
      <c r="DH27" s="699"/>
      <c r="DI27" s="699"/>
      <c r="DJ27" s="699"/>
      <c r="DK27" s="700"/>
      <c r="DL27" s="686">
        <v>1713321</v>
      </c>
      <c r="DM27" s="699"/>
      <c r="DN27" s="699"/>
      <c r="DO27" s="699"/>
      <c r="DP27" s="699"/>
      <c r="DQ27" s="699"/>
      <c r="DR27" s="699"/>
      <c r="DS27" s="699"/>
      <c r="DT27" s="699"/>
      <c r="DU27" s="699"/>
      <c r="DV27" s="700"/>
      <c r="DW27" s="683">
        <v>10.7</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79467</v>
      </c>
      <c r="S28" s="681"/>
      <c r="T28" s="681"/>
      <c r="U28" s="681"/>
      <c r="V28" s="681"/>
      <c r="W28" s="681"/>
      <c r="X28" s="681"/>
      <c r="Y28" s="682"/>
      <c r="Z28" s="713">
        <v>0.2</v>
      </c>
      <c r="AA28" s="713"/>
      <c r="AB28" s="713"/>
      <c r="AC28" s="713"/>
      <c r="AD28" s="714">
        <v>2047</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3408336</v>
      </c>
      <c r="CS28" s="681"/>
      <c r="CT28" s="681"/>
      <c r="CU28" s="681"/>
      <c r="CV28" s="681"/>
      <c r="CW28" s="681"/>
      <c r="CX28" s="681"/>
      <c r="CY28" s="682"/>
      <c r="CZ28" s="683">
        <v>9.8000000000000007</v>
      </c>
      <c r="DA28" s="701"/>
      <c r="DB28" s="701"/>
      <c r="DC28" s="702"/>
      <c r="DD28" s="686">
        <v>3180560</v>
      </c>
      <c r="DE28" s="681"/>
      <c r="DF28" s="681"/>
      <c r="DG28" s="681"/>
      <c r="DH28" s="681"/>
      <c r="DI28" s="681"/>
      <c r="DJ28" s="681"/>
      <c r="DK28" s="682"/>
      <c r="DL28" s="686">
        <v>3180512</v>
      </c>
      <c r="DM28" s="681"/>
      <c r="DN28" s="681"/>
      <c r="DO28" s="681"/>
      <c r="DP28" s="681"/>
      <c r="DQ28" s="681"/>
      <c r="DR28" s="681"/>
      <c r="DS28" s="681"/>
      <c r="DT28" s="681"/>
      <c r="DU28" s="681"/>
      <c r="DV28" s="682"/>
      <c r="DW28" s="683">
        <v>19.899999999999999</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235644</v>
      </c>
      <c r="S29" s="681"/>
      <c r="T29" s="681"/>
      <c r="U29" s="681"/>
      <c r="V29" s="681"/>
      <c r="W29" s="681"/>
      <c r="X29" s="681"/>
      <c r="Y29" s="682"/>
      <c r="Z29" s="713">
        <v>0.7</v>
      </c>
      <c r="AA29" s="713"/>
      <c r="AB29" s="713"/>
      <c r="AC29" s="713"/>
      <c r="AD29" s="714">
        <v>58370</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3408135</v>
      </c>
      <c r="CS29" s="699"/>
      <c r="CT29" s="699"/>
      <c r="CU29" s="699"/>
      <c r="CV29" s="699"/>
      <c r="CW29" s="699"/>
      <c r="CX29" s="699"/>
      <c r="CY29" s="700"/>
      <c r="CZ29" s="683">
        <v>9.8000000000000007</v>
      </c>
      <c r="DA29" s="701"/>
      <c r="DB29" s="701"/>
      <c r="DC29" s="702"/>
      <c r="DD29" s="686">
        <v>3180359</v>
      </c>
      <c r="DE29" s="699"/>
      <c r="DF29" s="699"/>
      <c r="DG29" s="699"/>
      <c r="DH29" s="699"/>
      <c r="DI29" s="699"/>
      <c r="DJ29" s="699"/>
      <c r="DK29" s="700"/>
      <c r="DL29" s="686">
        <v>3180311</v>
      </c>
      <c r="DM29" s="699"/>
      <c r="DN29" s="699"/>
      <c r="DO29" s="699"/>
      <c r="DP29" s="699"/>
      <c r="DQ29" s="699"/>
      <c r="DR29" s="699"/>
      <c r="DS29" s="699"/>
      <c r="DT29" s="699"/>
      <c r="DU29" s="699"/>
      <c r="DV29" s="700"/>
      <c r="DW29" s="683">
        <v>19.899999999999999</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42539</v>
      </c>
      <c r="S30" s="681"/>
      <c r="T30" s="681"/>
      <c r="U30" s="681"/>
      <c r="V30" s="681"/>
      <c r="W30" s="681"/>
      <c r="X30" s="681"/>
      <c r="Y30" s="682"/>
      <c r="Z30" s="713">
        <v>0.1</v>
      </c>
      <c r="AA30" s="713"/>
      <c r="AB30" s="713"/>
      <c r="AC30" s="713"/>
      <c r="AD30" s="714" t="s">
        <v>237</v>
      </c>
      <c r="AE30" s="714"/>
      <c r="AF30" s="714"/>
      <c r="AG30" s="714"/>
      <c r="AH30" s="714"/>
      <c r="AI30" s="714"/>
      <c r="AJ30" s="714"/>
      <c r="AK30" s="714"/>
      <c r="AL30" s="683" t="s">
        <v>130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3243258</v>
      </c>
      <c r="CS30" s="681"/>
      <c r="CT30" s="681"/>
      <c r="CU30" s="681"/>
      <c r="CV30" s="681"/>
      <c r="CW30" s="681"/>
      <c r="CX30" s="681"/>
      <c r="CY30" s="682"/>
      <c r="CZ30" s="683">
        <v>9.3000000000000007</v>
      </c>
      <c r="DA30" s="701"/>
      <c r="DB30" s="701"/>
      <c r="DC30" s="702"/>
      <c r="DD30" s="686">
        <v>3015682</v>
      </c>
      <c r="DE30" s="681"/>
      <c r="DF30" s="681"/>
      <c r="DG30" s="681"/>
      <c r="DH30" s="681"/>
      <c r="DI30" s="681"/>
      <c r="DJ30" s="681"/>
      <c r="DK30" s="682"/>
      <c r="DL30" s="686">
        <v>3015682</v>
      </c>
      <c r="DM30" s="681"/>
      <c r="DN30" s="681"/>
      <c r="DO30" s="681"/>
      <c r="DP30" s="681"/>
      <c r="DQ30" s="681"/>
      <c r="DR30" s="681"/>
      <c r="DS30" s="681"/>
      <c r="DT30" s="681"/>
      <c r="DU30" s="681"/>
      <c r="DV30" s="682"/>
      <c r="DW30" s="683">
        <v>18.8</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13557495</v>
      </c>
      <c r="S31" s="681"/>
      <c r="T31" s="681"/>
      <c r="U31" s="681"/>
      <c r="V31" s="681"/>
      <c r="W31" s="681"/>
      <c r="X31" s="681"/>
      <c r="Y31" s="682"/>
      <c r="Z31" s="713">
        <v>37.799999999999997</v>
      </c>
      <c r="AA31" s="713"/>
      <c r="AB31" s="713"/>
      <c r="AC31" s="713"/>
      <c r="AD31" s="714" t="s">
        <v>130</v>
      </c>
      <c r="AE31" s="714"/>
      <c r="AF31" s="714"/>
      <c r="AG31" s="714"/>
      <c r="AH31" s="714"/>
      <c r="AI31" s="714"/>
      <c r="AJ31" s="714"/>
      <c r="AK31" s="714"/>
      <c r="AL31" s="683" t="s">
        <v>130</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98.9</v>
      </c>
      <c r="BH31" s="750"/>
      <c r="BI31" s="750"/>
      <c r="BJ31" s="750"/>
      <c r="BK31" s="750"/>
      <c r="BL31" s="750"/>
      <c r="BM31" s="751">
        <v>96.4</v>
      </c>
      <c r="BN31" s="750"/>
      <c r="BO31" s="750"/>
      <c r="BP31" s="750"/>
      <c r="BQ31" s="752"/>
      <c r="BR31" s="749">
        <v>99.1</v>
      </c>
      <c r="BS31" s="750"/>
      <c r="BT31" s="750"/>
      <c r="BU31" s="750"/>
      <c r="BV31" s="750"/>
      <c r="BW31" s="750"/>
      <c r="BX31" s="751">
        <v>96.3</v>
      </c>
      <c r="BY31" s="750"/>
      <c r="BZ31" s="750"/>
      <c r="CA31" s="750"/>
      <c r="CB31" s="752"/>
      <c r="CD31" s="767"/>
      <c r="CE31" s="768"/>
      <c r="CF31" s="719" t="s">
        <v>311</v>
      </c>
      <c r="CG31" s="720"/>
      <c r="CH31" s="720"/>
      <c r="CI31" s="720"/>
      <c r="CJ31" s="720"/>
      <c r="CK31" s="720"/>
      <c r="CL31" s="720"/>
      <c r="CM31" s="720"/>
      <c r="CN31" s="720"/>
      <c r="CO31" s="720"/>
      <c r="CP31" s="720"/>
      <c r="CQ31" s="721"/>
      <c r="CR31" s="680">
        <v>164877</v>
      </c>
      <c r="CS31" s="699"/>
      <c r="CT31" s="699"/>
      <c r="CU31" s="699"/>
      <c r="CV31" s="699"/>
      <c r="CW31" s="699"/>
      <c r="CX31" s="699"/>
      <c r="CY31" s="700"/>
      <c r="CZ31" s="683">
        <v>0.5</v>
      </c>
      <c r="DA31" s="701"/>
      <c r="DB31" s="701"/>
      <c r="DC31" s="702"/>
      <c r="DD31" s="686">
        <v>164677</v>
      </c>
      <c r="DE31" s="699"/>
      <c r="DF31" s="699"/>
      <c r="DG31" s="699"/>
      <c r="DH31" s="699"/>
      <c r="DI31" s="699"/>
      <c r="DJ31" s="699"/>
      <c r="DK31" s="700"/>
      <c r="DL31" s="686">
        <v>164629</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130</v>
      </c>
      <c r="AA32" s="713"/>
      <c r="AB32" s="713"/>
      <c r="AC32" s="713"/>
      <c r="AD32" s="714" t="s">
        <v>237</v>
      </c>
      <c r="AE32" s="714"/>
      <c r="AF32" s="714"/>
      <c r="AG32" s="714"/>
      <c r="AH32" s="714"/>
      <c r="AI32" s="714"/>
      <c r="AJ32" s="714"/>
      <c r="AK32" s="714"/>
      <c r="AL32" s="683" t="s">
        <v>237</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99.3</v>
      </c>
      <c r="BH32" s="699"/>
      <c r="BI32" s="699"/>
      <c r="BJ32" s="699"/>
      <c r="BK32" s="699"/>
      <c r="BL32" s="699"/>
      <c r="BM32" s="684">
        <v>98</v>
      </c>
      <c r="BN32" s="745"/>
      <c r="BO32" s="745"/>
      <c r="BP32" s="745"/>
      <c r="BQ32" s="726"/>
      <c r="BR32" s="753">
        <v>99.3</v>
      </c>
      <c r="BS32" s="699"/>
      <c r="BT32" s="699"/>
      <c r="BU32" s="699"/>
      <c r="BV32" s="699"/>
      <c r="BW32" s="699"/>
      <c r="BX32" s="684">
        <v>97.7</v>
      </c>
      <c r="BY32" s="745"/>
      <c r="BZ32" s="745"/>
      <c r="CA32" s="745"/>
      <c r="CB32" s="726"/>
      <c r="CD32" s="769"/>
      <c r="CE32" s="770"/>
      <c r="CF32" s="719" t="s">
        <v>315</v>
      </c>
      <c r="CG32" s="720"/>
      <c r="CH32" s="720"/>
      <c r="CI32" s="720"/>
      <c r="CJ32" s="720"/>
      <c r="CK32" s="720"/>
      <c r="CL32" s="720"/>
      <c r="CM32" s="720"/>
      <c r="CN32" s="720"/>
      <c r="CO32" s="720"/>
      <c r="CP32" s="720"/>
      <c r="CQ32" s="721"/>
      <c r="CR32" s="680">
        <v>201</v>
      </c>
      <c r="CS32" s="681"/>
      <c r="CT32" s="681"/>
      <c r="CU32" s="681"/>
      <c r="CV32" s="681"/>
      <c r="CW32" s="681"/>
      <c r="CX32" s="681"/>
      <c r="CY32" s="682"/>
      <c r="CZ32" s="683">
        <v>0</v>
      </c>
      <c r="DA32" s="701"/>
      <c r="DB32" s="701"/>
      <c r="DC32" s="702"/>
      <c r="DD32" s="686">
        <v>201</v>
      </c>
      <c r="DE32" s="681"/>
      <c r="DF32" s="681"/>
      <c r="DG32" s="681"/>
      <c r="DH32" s="681"/>
      <c r="DI32" s="681"/>
      <c r="DJ32" s="681"/>
      <c r="DK32" s="682"/>
      <c r="DL32" s="686">
        <v>201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2083225</v>
      </c>
      <c r="S33" s="681"/>
      <c r="T33" s="681"/>
      <c r="U33" s="681"/>
      <c r="V33" s="681"/>
      <c r="W33" s="681"/>
      <c r="X33" s="681"/>
      <c r="Y33" s="682"/>
      <c r="Z33" s="713">
        <v>5.8</v>
      </c>
      <c r="AA33" s="713"/>
      <c r="AB33" s="713"/>
      <c r="AC33" s="713"/>
      <c r="AD33" s="714" t="s">
        <v>237</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98.4</v>
      </c>
      <c r="BH33" s="665"/>
      <c r="BI33" s="665"/>
      <c r="BJ33" s="665"/>
      <c r="BK33" s="665"/>
      <c r="BL33" s="665"/>
      <c r="BM33" s="707">
        <v>94</v>
      </c>
      <c r="BN33" s="665"/>
      <c r="BO33" s="665"/>
      <c r="BP33" s="665"/>
      <c r="BQ33" s="709"/>
      <c r="BR33" s="744">
        <v>98.6</v>
      </c>
      <c r="BS33" s="665"/>
      <c r="BT33" s="665"/>
      <c r="BU33" s="665"/>
      <c r="BV33" s="665"/>
      <c r="BW33" s="665"/>
      <c r="BX33" s="707">
        <v>94.2</v>
      </c>
      <c r="BY33" s="665"/>
      <c r="BZ33" s="665"/>
      <c r="CA33" s="665"/>
      <c r="CB33" s="709"/>
      <c r="CD33" s="719" t="s">
        <v>318</v>
      </c>
      <c r="CE33" s="720"/>
      <c r="CF33" s="720"/>
      <c r="CG33" s="720"/>
      <c r="CH33" s="720"/>
      <c r="CI33" s="720"/>
      <c r="CJ33" s="720"/>
      <c r="CK33" s="720"/>
      <c r="CL33" s="720"/>
      <c r="CM33" s="720"/>
      <c r="CN33" s="720"/>
      <c r="CO33" s="720"/>
      <c r="CP33" s="720"/>
      <c r="CQ33" s="721"/>
      <c r="CR33" s="680">
        <v>18365447</v>
      </c>
      <c r="CS33" s="699"/>
      <c r="CT33" s="699"/>
      <c r="CU33" s="699"/>
      <c r="CV33" s="699"/>
      <c r="CW33" s="699"/>
      <c r="CX33" s="699"/>
      <c r="CY33" s="700"/>
      <c r="CZ33" s="683">
        <v>52.8</v>
      </c>
      <c r="DA33" s="701"/>
      <c r="DB33" s="701"/>
      <c r="DC33" s="702"/>
      <c r="DD33" s="686">
        <v>8490514</v>
      </c>
      <c r="DE33" s="699"/>
      <c r="DF33" s="699"/>
      <c r="DG33" s="699"/>
      <c r="DH33" s="699"/>
      <c r="DI33" s="699"/>
      <c r="DJ33" s="699"/>
      <c r="DK33" s="700"/>
      <c r="DL33" s="686">
        <v>5913217</v>
      </c>
      <c r="DM33" s="699"/>
      <c r="DN33" s="699"/>
      <c r="DO33" s="699"/>
      <c r="DP33" s="699"/>
      <c r="DQ33" s="699"/>
      <c r="DR33" s="699"/>
      <c r="DS33" s="699"/>
      <c r="DT33" s="699"/>
      <c r="DU33" s="699"/>
      <c r="DV33" s="700"/>
      <c r="DW33" s="683">
        <v>36.9</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312997</v>
      </c>
      <c r="S34" s="681"/>
      <c r="T34" s="681"/>
      <c r="U34" s="681"/>
      <c r="V34" s="681"/>
      <c r="W34" s="681"/>
      <c r="X34" s="681"/>
      <c r="Y34" s="682"/>
      <c r="Z34" s="713">
        <v>0.9</v>
      </c>
      <c r="AA34" s="713"/>
      <c r="AB34" s="713"/>
      <c r="AC34" s="713"/>
      <c r="AD34" s="714">
        <v>9129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3773166</v>
      </c>
      <c r="CS34" s="681"/>
      <c r="CT34" s="681"/>
      <c r="CU34" s="681"/>
      <c r="CV34" s="681"/>
      <c r="CW34" s="681"/>
      <c r="CX34" s="681"/>
      <c r="CY34" s="682"/>
      <c r="CZ34" s="683">
        <v>10.8</v>
      </c>
      <c r="DA34" s="701"/>
      <c r="DB34" s="701"/>
      <c r="DC34" s="702"/>
      <c r="DD34" s="686">
        <v>2599902</v>
      </c>
      <c r="DE34" s="681"/>
      <c r="DF34" s="681"/>
      <c r="DG34" s="681"/>
      <c r="DH34" s="681"/>
      <c r="DI34" s="681"/>
      <c r="DJ34" s="681"/>
      <c r="DK34" s="682"/>
      <c r="DL34" s="686">
        <v>2074736</v>
      </c>
      <c r="DM34" s="681"/>
      <c r="DN34" s="681"/>
      <c r="DO34" s="681"/>
      <c r="DP34" s="681"/>
      <c r="DQ34" s="681"/>
      <c r="DR34" s="681"/>
      <c r="DS34" s="681"/>
      <c r="DT34" s="681"/>
      <c r="DU34" s="681"/>
      <c r="DV34" s="682"/>
      <c r="DW34" s="683">
        <v>13</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53103</v>
      </c>
      <c r="S35" s="681"/>
      <c r="T35" s="681"/>
      <c r="U35" s="681"/>
      <c r="V35" s="681"/>
      <c r="W35" s="681"/>
      <c r="X35" s="681"/>
      <c r="Y35" s="682"/>
      <c r="Z35" s="713">
        <v>0.1</v>
      </c>
      <c r="AA35" s="713"/>
      <c r="AB35" s="713"/>
      <c r="AC35" s="713"/>
      <c r="AD35" s="714" t="s">
        <v>130</v>
      </c>
      <c r="AE35" s="714"/>
      <c r="AF35" s="714"/>
      <c r="AG35" s="714"/>
      <c r="AH35" s="714"/>
      <c r="AI35" s="714"/>
      <c r="AJ35" s="714"/>
      <c r="AK35" s="714"/>
      <c r="AL35" s="683" t="s">
        <v>237</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73129</v>
      </c>
      <c r="CS35" s="699"/>
      <c r="CT35" s="699"/>
      <c r="CU35" s="699"/>
      <c r="CV35" s="699"/>
      <c r="CW35" s="699"/>
      <c r="CX35" s="699"/>
      <c r="CY35" s="700"/>
      <c r="CZ35" s="683">
        <v>0.2</v>
      </c>
      <c r="DA35" s="701"/>
      <c r="DB35" s="701"/>
      <c r="DC35" s="702"/>
      <c r="DD35" s="686">
        <v>69036</v>
      </c>
      <c r="DE35" s="699"/>
      <c r="DF35" s="699"/>
      <c r="DG35" s="699"/>
      <c r="DH35" s="699"/>
      <c r="DI35" s="699"/>
      <c r="DJ35" s="699"/>
      <c r="DK35" s="700"/>
      <c r="DL35" s="686">
        <v>68402</v>
      </c>
      <c r="DM35" s="699"/>
      <c r="DN35" s="699"/>
      <c r="DO35" s="699"/>
      <c r="DP35" s="699"/>
      <c r="DQ35" s="699"/>
      <c r="DR35" s="699"/>
      <c r="DS35" s="699"/>
      <c r="DT35" s="699"/>
      <c r="DU35" s="699"/>
      <c r="DV35" s="700"/>
      <c r="DW35" s="683">
        <v>0.4</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436251</v>
      </c>
      <c r="S36" s="681"/>
      <c r="T36" s="681"/>
      <c r="U36" s="681"/>
      <c r="V36" s="681"/>
      <c r="W36" s="681"/>
      <c r="X36" s="681"/>
      <c r="Y36" s="682"/>
      <c r="Z36" s="713">
        <v>1.2</v>
      </c>
      <c r="AA36" s="713"/>
      <c r="AB36" s="713"/>
      <c r="AC36" s="713"/>
      <c r="AD36" s="714" t="s">
        <v>138</v>
      </c>
      <c r="AE36" s="714"/>
      <c r="AF36" s="714"/>
      <c r="AG36" s="714"/>
      <c r="AH36" s="714"/>
      <c r="AI36" s="714"/>
      <c r="AJ36" s="714"/>
      <c r="AK36" s="714"/>
      <c r="AL36" s="683" t="s">
        <v>237</v>
      </c>
      <c r="AM36" s="684"/>
      <c r="AN36" s="684"/>
      <c r="AO36" s="715"/>
      <c r="AP36" s="235"/>
      <c r="AQ36" s="732" t="s">
        <v>326</v>
      </c>
      <c r="AR36" s="733"/>
      <c r="AS36" s="733"/>
      <c r="AT36" s="733"/>
      <c r="AU36" s="733"/>
      <c r="AV36" s="733"/>
      <c r="AW36" s="733"/>
      <c r="AX36" s="733"/>
      <c r="AY36" s="734"/>
      <c r="AZ36" s="735">
        <v>2624759</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118540</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11194391</v>
      </c>
      <c r="CS36" s="681"/>
      <c r="CT36" s="681"/>
      <c r="CU36" s="681"/>
      <c r="CV36" s="681"/>
      <c r="CW36" s="681"/>
      <c r="CX36" s="681"/>
      <c r="CY36" s="682"/>
      <c r="CZ36" s="683">
        <v>32.200000000000003</v>
      </c>
      <c r="DA36" s="701"/>
      <c r="DB36" s="701"/>
      <c r="DC36" s="702"/>
      <c r="DD36" s="686">
        <v>3023386</v>
      </c>
      <c r="DE36" s="681"/>
      <c r="DF36" s="681"/>
      <c r="DG36" s="681"/>
      <c r="DH36" s="681"/>
      <c r="DI36" s="681"/>
      <c r="DJ36" s="681"/>
      <c r="DK36" s="682"/>
      <c r="DL36" s="686">
        <v>2077993</v>
      </c>
      <c r="DM36" s="681"/>
      <c r="DN36" s="681"/>
      <c r="DO36" s="681"/>
      <c r="DP36" s="681"/>
      <c r="DQ36" s="681"/>
      <c r="DR36" s="681"/>
      <c r="DS36" s="681"/>
      <c r="DT36" s="681"/>
      <c r="DU36" s="681"/>
      <c r="DV36" s="682"/>
      <c r="DW36" s="683">
        <v>13</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349924</v>
      </c>
      <c r="S37" s="681"/>
      <c r="T37" s="681"/>
      <c r="U37" s="681"/>
      <c r="V37" s="681"/>
      <c r="W37" s="681"/>
      <c r="X37" s="681"/>
      <c r="Y37" s="682"/>
      <c r="Z37" s="713">
        <v>1</v>
      </c>
      <c r="AA37" s="713"/>
      <c r="AB37" s="713"/>
      <c r="AC37" s="713"/>
      <c r="AD37" s="714" t="s">
        <v>130</v>
      </c>
      <c r="AE37" s="714"/>
      <c r="AF37" s="714"/>
      <c r="AG37" s="714"/>
      <c r="AH37" s="714"/>
      <c r="AI37" s="714"/>
      <c r="AJ37" s="714"/>
      <c r="AK37" s="714"/>
      <c r="AL37" s="683" t="s">
        <v>237</v>
      </c>
      <c r="AM37" s="684"/>
      <c r="AN37" s="684"/>
      <c r="AO37" s="715"/>
      <c r="AQ37" s="723" t="s">
        <v>330</v>
      </c>
      <c r="AR37" s="724"/>
      <c r="AS37" s="724"/>
      <c r="AT37" s="724"/>
      <c r="AU37" s="724"/>
      <c r="AV37" s="724"/>
      <c r="AW37" s="724"/>
      <c r="AX37" s="724"/>
      <c r="AY37" s="725"/>
      <c r="AZ37" s="680">
        <v>424246</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77287</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1572506</v>
      </c>
      <c r="CS37" s="699"/>
      <c r="CT37" s="699"/>
      <c r="CU37" s="699"/>
      <c r="CV37" s="699"/>
      <c r="CW37" s="699"/>
      <c r="CX37" s="699"/>
      <c r="CY37" s="700"/>
      <c r="CZ37" s="683">
        <v>4.5</v>
      </c>
      <c r="DA37" s="701"/>
      <c r="DB37" s="701"/>
      <c r="DC37" s="702"/>
      <c r="DD37" s="686">
        <v>1572506</v>
      </c>
      <c r="DE37" s="699"/>
      <c r="DF37" s="699"/>
      <c r="DG37" s="699"/>
      <c r="DH37" s="699"/>
      <c r="DI37" s="699"/>
      <c r="DJ37" s="699"/>
      <c r="DK37" s="700"/>
      <c r="DL37" s="686">
        <v>1412815</v>
      </c>
      <c r="DM37" s="699"/>
      <c r="DN37" s="699"/>
      <c r="DO37" s="699"/>
      <c r="DP37" s="699"/>
      <c r="DQ37" s="699"/>
      <c r="DR37" s="699"/>
      <c r="DS37" s="699"/>
      <c r="DT37" s="699"/>
      <c r="DU37" s="699"/>
      <c r="DV37" s="700"/>
      <c r="DW37" s="683">
        <v>8.8000000000000007</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646041</v>
      </c>
      <c r="S38" s="681"/>
      <c r="T38" s="681"/>
      <c r="U38" s="681"/>
      <c r="V38" s="681"/>
      <c r="W38" s="681"/>
      <c r="X38" s="681"/>
      <c r="Y38" s="682"/>
      <c r="Z38" s="713">
        <v>1.8</v>
      </c>
      <c r="AA38" s="713"/>
      <c r="AB38" s="713"/>
      <c r="AC38" s="713"/>
      <c r="AD38" s="714">
        <v>35827</v>
      </c>
      <c r="AE38" s="714"/>
      <c r="AF38" s="714"/>
      <c r="AG38" s="714"/>
      <c r="AH38" s="714"/>
      <c r="AI38" s="714"/>
      <c r="AJ38" s="714"/>
      <c r="AK38" s="714"/>
      <c r="AL38" s="683">
        <v>0.2</v>
      </c>
      <c r="AM38" s="684"/>
      <c r="AN38" s="684"/>
      <c r="AO38" s="715"/>
      <c r="AQ38" s="723" t="s">
        <v>334</v>
      </c>
      <c r="AR38" s="724"/>
      <c r="AS38" s="724"/>
      <c r="AT38" s="724"/>
      <c r="AU38" s="724"/>
      <c r="AV38" s="724"/>
      <c r="AW38" s="724"/>
      <c r="AX38" s="724"/>
      <c r="AY38" s="725"/>
      <c r="AZ38" s="680">
        <v>8000</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8801</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2192513</v>
      </c>
      <c r="CS38" s="681"/>
      <c r="CT38" s="681"/>
      <c r="CU38" s="681"/>
      <c r="CV38" s="681"/>
      <c r="CW38" s="681"/>
      <c r="CX38" s="681"/>
      <c r="CY38" s="682"/>
      <c r="CZ38" s="683">
        <v>6.3</v>
      </c>
      <c r="DA38" s="701"/>
      <c r="DB38" s="701"/>
      <c r="DC38" s="702"/>
      <c r="DD38" s="686">
        <v>1750624</v>
      </c>
      <c r="DE38" s="681"/>
      <c r="DF38" s="681"/>
      <c r="DG38" s="681"/>
      <c r="DH38" s="681"/>
      <c r="DI38" s="681"/>
      <c r="DJ38" s="681"/>
      <c r="DK38" s="682"/>
      <c r="DL38" s="686">
        <v>1692086</v>
      </c>
      <c r="DM38" s="681"/>
      <c r="DN38" s="681"/>
      <c r="DO38" s="681"/>
      <c r="DP38" s="681"/>
      <c r="DQ38" s="681"/>
      <c r="DR38" s="681"/>
      <c r="DS38" s="681"/>
      <c r="DT38" s="681"/>
      <c r="DU38" s="681"/>
      <c r="DV38" s="682"/>
      <c r="DW38" s="683">
        <v>10.6</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2486211</v>
      </c>
      <c r="S39" s="681"/>
      <c r="T39" s="681"/>
      <c r="U39" s="681"/>
      <c r="V39" s="681"/>
      <c r="W39" s="681"/>
      <c r="X39" s="681"/>
      <c r="Y39" s="682"/>
      <c r="Z39" s="713">
        <v>6.9</v>
      </c>
      <c r="AA39" s="713"/>
      <c r="AB39" s="713"/>
      <c r="AC39" s="713"/>
      <c r="AD39" s="714" t="s">
        <v>130</v>
      </c>
      <c r="AE39" s="714"/>
      <c r="AF39" s="714"/>
      <c r="AG39" s="714"/>
      <c r="AH39" s="714"/>
      <c r="AI39" s="714"/>
      <c r="AJ39" s="714"/>
      <c r="AK39" s="714"/>
      <c r="AL39" s="683" t="s">
        <v>138</v>
      </c>
      <c r="AM39" s="684"/>
      <c r="AN39" s="684"/>
      <c r="AO39" s="715"/>
      <c r="AQ39" s="723" t="s">
        <v>338</v>
      </c>
      <c r="AR39" s="724"/>
      <c r="AS39" s="724"/>
      <c r="AT39" s="724"/>
      <c r="AU39" s="724"/>
      <c r="AV39" s="724"/>
      <c r="AW39" s="724"/>
      <c r="AX39" s="724"/>
      <c r="AY39" s="725"/>
      <c r="AZ39" s="680" t="s">
        <v>138</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14576</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1132248</v>
      </c>
      <c r="CS39" s="699"/>
      <c r="CT39" s="699"/>
      <c r="CU39" s="699"/>
      <c r="CV39" s="699"/>
      <c r="CW39" s="699"/>
      <c r="CX39" s="699"/>
      <c r="CY39" s="700"/>
      <c r="CZ39" s="683">
        <v>3.3</v>
      </c>
      <c r="DA39" s="701"/>
      <c r="DB39" s="701"/>
      <c r="DC39" s="702"/>
      <c r="DD39" s="686">
        <v>1047566</v>
      </c>
      <c r="DE39" s="699"/>
      <c r="DF39" s="699"/>
      <c r="DG39" s="699"/>
      <c r="DH39" s="699"/>
      <c r="DI39" s="699"/>
      <c r="DJ39" s="699"/>
      <c r="DK39" s="700"/>
      <c r="DL39" s="686" t="s">
        <v>237</v>
      </c>
      <c r="DM39" s="699"/>
      <c r="DN39" s="699"/>
      <c r="DO39" s="699"/>
      <c r="DP39" s="699"/>
      <c r="DQ39" s="699"/>
      <c r="DR39" s="699"/>
      <c r="DS39" s="699"/>
      <c r="DT39" s="699"/>
      <c r="DU39" s="699"/>
      <c r="DV39" s="700"/>
      <c r="DW39" s="683" t="s">
        <v>237</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237</v>
      </c>
      <c r="S40" s="681"/>
      <c r="T40" s="681"/>
      <c r="U40" s="681"/>
      <c r="V40" s="681"/>
      <c r="W40" s="681"/>
      <c r="X40" s="681"/>
      <c r="Y40" s="682"/>
      <c r="Z40" s="713" t="s">
        <v>237</v>
      </c>
      <c r="AA40" s="713"/>
      <c r="AB40" s="713"/>
      <c r="AC40" s="713"/>
      <c r="AD40" s="714" t="s">
        <v>130</v>
      </c>
      <c r="AE40" s="714"/>
      <c r="AF40" s="714"/>
      <c r="AG40" s="714"/>
      <c r="AH40" s="714"/>
      <c r="AI40" s="714"/>
      <c r="AJ40" s="714"/>
      <c r="AK40" s="714"/>
      <c r="AL40" s="683" t="s">
        <v>138</v>
      </c>
      <c r="AM40" s="684"/>
      <c r="AN40" s="684"/>
      <c r="AO40" s="715"/>
      <c r="AQ40" s="723" t="s">
        <v>342</v>
      </c>
      <c r="AR40" s="724"/>
      <c r="AS40" s="724"/>
      <c r="AT40" s="724"/>
      <c r="AU40" s="724"/>
      <c r="AV40" s="724"/>
      <c r="AW40" s="724"/>
      <c r="AX40" s="724"/>
      <c r="AY40" s="725"/>
      <c r="AZ40" s="680" t="s">
        <v>130</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96</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t="s">
        <v>237</v>
      </c>
      <c r="CS40" s="681"/>
      <c r="CT40" s="681"/>
      <c r="CU40" s="681"/>
      <c r="CV40" s="681"/>
      <c r="CW40" s="681"/>
      <c r="CX40" s="681"/>
      <c r="CY40" s="682"/>
      <c r="CZ40" s="683" t="s">
        <v>130</v>
      </c>
      <c r="DA40" s="701"/>
      <c r="DB40" s="701"/>
      <c r="DC40" s="702"/>
      <c r="DD40" s="686" t="s">
        <v>237</v>
      </c>
      <c r="DE40" s="681"/>
      <c r="DF40" s="681"/>
      <c r="DG40" s="681"/>
      <c r="DH40" s="681"/>
      <c r="DI40" s="681"/>
      <c r="DJ40" s="681"/>
      <c r="DK40" s="682"/>
      <c r="DL40" s="686" t="s">
        <v>237</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237</v>
      </c>
      <c r="S41" s="681"/>
      <c r="T41" s="681"/>
      <c r="U41" s="681"/>
      <c r="V41" s="681"/>
      <c r="W41" s="681"/>
      <c r="X41" s="681"/>
      <c r="Y41" s="682"/>
      <c r="Z41" s="713" t="s">
        <v>237</v>
      </c>
      <c r="AA41" s="713"/>
      <c r="AB41" s="713"/>
      <c r="AC41" s="713"/>
      <c r="AD41" s="714" t="s">
        <v>237</v>
      </c>
      <c r="AE41" s="714"/>
      <c r="AF41" s="714"/>
      <c r="AG41" s="714"/>
      <c r="AH41" s="714"/>
      <c r="AI41" s="714"/>
      <c r="AJ41" s="714"/>
      <c r="AK41" s="714"/>
      <c r="AL41" s="683" t="s">
        <v>130</v>
      </c>
      <c r="AM41" s="684"/>
      <c r="AN41" s="684"/>
      <c r="AO41" s="715"/>
      <c r="AQ41" s="723" t="s">
        <v>347</v>
      </c>
      <c r="AR41" s="724"/>
      <c r="AS41" s="724"/>
      <c r="AT41" s="724"/>
      <c r="AU41" s="724"/>
      <c r="AV41" s="724"/>
      <c r="AW41" s="724"/>
      <c r="AX41" s="724"/>
      <c r="AY41" s="725"/>
      <c r="AZ41" s="680">
        <v>562539</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130</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904100</v>
      </c>
      <c r="S42" s="681"/>
      <c r="T42" s="681"/>
      <c r="U42" s="681"/>
      <c r="V42" s="681"/>
      <c r="W42" s="681"/>
      <c r="X42" s="681"/>
      <c r="Y42" s="682"/>
      <c r="Z42" s="713">
        <v>2.5</v>
      </c>
      <c r="AA42" s="713"/>
      <c r="AB42" s="713"/>
      <c r="AC42" s="713"/>
      <c r="AD42" s="714" t="s">
        <v>130</v>
      </c>
      <c r="AE42" s="714"/>
      <c r="AF42" s="714"/>
      <c r="AG42" s="714"/>
      <c r="AH42" s="714"/>
      <c r="AI42" s="714"/>
      <c r="AJ42" s="714"/>
      <c r="AK42" s="714"/>
      <c r="AL42" s="683" t="s">
        <v>138</v>
      </c>
      <c r="AM42" s="684"/>
      <c r="AN42" s="684"/>
      <c r="AO42" s="715"/>
      <c r="AQ42" s="716" t="s">
        <v>351</v>
      </c>
      <c r="AR42" s="717"/>
      <c r="AS42" s="717"/>
      <c r="AT42" s="717"/>
      <c r="AU42" s="717"/>
      <c r="AV42" s="717"/>
      <c r="AW42" s="717"/>
      <c r="AX42" s="717"/>
      <c r="AY42" s="718"/>
      <c r="AZ42" s="664">
        <v>1629974</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318</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2507917</v>
      </c>
      <c r="CS42" s="681"/>
      <c r="CT42" s="681"/>
      <c r="CU42" s="681"/>
      <c r="CV42" s="681"/>
      <c r="CW42" s="681"/>
      <c r="CX42" s="681"/>
      <c r="CY42" s="682"/>
      <c r="CZ42" s="683">
        <v>7.2</v>
      </c>
      <c r="DA42" s="684"/>
      <c r="DB42" s="684"/>
      <c r="DC42" s="685"/>
      <c r="DD42" s="686">
        <v>456504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35884413</v>
      </c>
      <c r="S43" s="703"/>
      <c r="T43" s="703"/>
      <c r="U43" s="703"/>
      <c r="V43" s="703"/>
      <c r="W43" s="703"/>
      <c r="X43" s="703"/>
      <c r="Y43" s="704"/>
      <c r="Z43" s="705">
        <v>100</v>
      </c>
      <c r="AA43" s="705"/>
      <c r="AB43" s="705"/>
      <c r="AC43" s="705"/>
      <c r="AD43" s="706">
        <v>15111118</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154403</v>
      </c>
      <c r="CS43" s="699"/>
      <c r="CT43" s="699"/>
      <c r="CU43" s="699"/>
      <c r="CV43" s="699"/>
      <c r="CW43" s="699"/>
      <c r="CX43" s="699"/>
      <c r="CY43" s="700"/>
      <c r="CZ43" s="683">
        <v>0.4</v>
      </c>
      <c r="DA43" s="701"/>
      <c r="DB43" s="701"/>
      <c r="DC43" s="702"/>
      <c r="DD43" s="686">
        <v>154403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2503372</v>
      </c>
      <c r="CS44" s="681"/>
      <c r="CT44" s="681"/>
      <c r="CU44" s="681"/>
      <c r="CV44" s="681"/>
      <c r="CW44" s="681"/>
      <c r="CX44" s="681"/>
      <c r="CY44" s="682"/>
      <c r="CZ44" s="683">
        <v>7.2</v>
      </c>
      <c r="DA44" s="684"/>
      <c r="DB44" s="684"/>
      <c r="DC44" s="685"/>
      <c r="DD44" s="686">
        <v>456191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865398</v>
      </c>
      <c r="CS45" s="699"/>
      <c r="CT45" s="699"/>
      <c r="CU45" s="699"/>
      <c r="CV45" s="699"/>
      <c r="CW45" s="699"/>
      <c r="CX45" s="699"/>
      <c r="CY45" s="700"/>
      <c r="CZ45" s="683">
        <v>2.5</v>
      </c>
      <c r="DA45" s="701"/>
      <c r="DB45" s="701"/>
      <c r="DC45" s="702"/>
      <c r="DD45" s="686">
        <v>23981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1637974</v>
      </c>
      <c r="CS46" s="681"/>
      <c r="CT46" s="681"/>
      <c r="CU46" s="681"/>
      <c r="CV46" s="681"/>
      <c r="CW46" s="681"/>
      <c r="CX46" s="681"/>
      <c r="CY46" s="682"/>
      <c r="CZ46" s="683">
        <v>4.7</v>
      </c>
      <c r="DA46" s="684"/>
      <c r="DB46" s="684"/>
      <c r="DC46" s="685"/>
      <c r="DD46" s="686">
        <v>432210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4545</v>
      </c>
      <c r="CS47" s="699"/>
      <c r="CT47" s="699"/>
      <c r="CU47" s="699"/>
      <c r="CV47" s="699"/>
      <c r="CW47" s="699"/>
      <c r="CX47" s="699"/>
      <c r="CY47" s="700"/>
      <c r="CZ47" s="683">
        <v>0</v>
      </c>
      <c r="DA47" s="701"/>
      <c r="DB47" s="701"/>
      <c r="DC47" s="702"/>
      <c r="DD47" s="686">
        <v>313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130</v>
      </c>
      <c r="CS48" s="681"/>
      <c r="CT48" s="681"/>
      <c r="CU48" s="681"/>
      <c r="CV48" s="681"/>
      <c r="CW48" s="681"/>
      <c r="CX48" s="681"/>
      <c r="CY48" s="682"/>
      <c r="CZ48" s="683" t="s">
        <v>237</v>
      </c>
      <c r="DA48" s="684"/>
      <c r="DB48" s="684"/>
      <c r="DC48" s="685"/>
      <c r="DD48" s="686" t="s">
        <v>237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34794903</v>
      </c>
      <c r="CS49" s="665"/>
      <c r="CT49" s="665"/>
      <c r="CU49" s="665"/>
      <c r="CV49" s="665"/>
      <c r="CW49" s="665"/>
      <c r="CX49" s="665"/>
      <c r="CY49" s="666"/>
      <c r="CZ49" s="667">
        <v>100</v>
      </c>
      <c r="DA49" s="668"/>
      <c r="DB49" s="668"/>
      <c r="DC49" s="669"/>
      <c r="DD49" s="670">
        <v>17624141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Fi4NKL+zDNxEtc2BNSpSyxJCd0LoPq85PXwlfckue8dnO50xEEdSpgGt89N8fALTHsSqRHG96acrUf5zCI4JA==" saltValue="lbJzMjClFQaTmQT0zhpq2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87" zoomScaleNormal="70" zoomScaleSheetLayoutView="87"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35580</v>
      </c>
      <c r="R7" s="1200"/>
      <c r="S7" s="1200"/>
      <c r="T7" s="1200"/>
      <c r="U7" s="1200"/>
      <c r="V7" s="1200">
        <v>34572</v>
      </c>
      <c r="W7" s="1200"/>
      <c r="X7" s="1200"/>
      <c r="Y7" s="1200"/>
      <c r="Z7" s="1200"/>
      <c r="AA7" s="1200">
        <v>1008</v>
      </c>
      <c r="AB7" s="1200"/>
      <c r="AC7" s="1200"/>
      <c r="AD7" s="1200"/>
      <c r="AE7" s="1201"/>
      <c r="AF7" s="1202">
        <v>865</v>
      </c>
      <c r="AG7" s="1203"/>
      <c r="AH7" s="1203"/>
      <c r="AI7" s="1203"/>
      <c r="AJ7" s="1204"/>
      <c r="AK7" s="1186">
        <v>440</v>
      </c>
      <c r="AL7" s="1187"/>
      <c r="AM7" s="1187"/>
      <c r="AN7" s="1187"/>
      <c r="AO7" s="1187"/>
      <c r="AP7" s="1187">
        <v>29975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314</v>
      </c>
      <c r="R8" s="1139"/>
      <c r="S8" s="1139"/>
      <c r="T8" s="1139"/>
      <c r="U8" s="1139"/>
      <c r="V8" s="1139">
        <v>233</v>
      </c>
      <c r="W8" s="1139"/>
      <c r="X8" s="1139"/>
      <c r="Y8" s="1139"/>
      <c r="Z8" s="1139"/>
      <c r="AA8" s="1139">
        <v>81</v>
      </c>
      <c r="AB8" s="1139"/>
      <c r="AC8" s="1139"/>
      <c r="AD8" s="1139"/>
      <c r="AE8" s="1140"/>
      <c r="AF8" s="1114">
        <v>81</v>
      </c>
      <c r="AG8" s="1115"/>
      <c r="AH8" s="1115"/>
      <c r="AI8" s="1115"/>
      <c r="AJ8" s="1116"/>
      <c r="AK8" s="1181">
        <v>6</v>
      </c>
      <c r="AL8" s="1182"/>
      <c r="AM8" s="1182"/>
      <c r="AN8" s="1182"/>
      <c r="AO8" s="1182"/>
      <c r="AP8" s="1182">
        <v>90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35884</v>
      </c>
      <c r="R23" s="1164"/>
      <c r="S23" s="1164"/>
      <c r="T23" s="1164"/>
      <c r="U23" s="1164"/>
      <c r="V23" s="1164">
        <v>34795</v>
      </c>
      <c r="W23" s="1164"/>
      <c r="X23" s="1164"/>
      <c r="Y23" s="1164"/>
      <c r="Z23" s="1164"/>
      <c r="AA23" s="1164">
        <v>1090</v>
      </c>
      <c r="AB23" s="1164"/>
      <c r="AC23" s="1164"/>
      <c r="AD23" s="1164"/>
      <c r="AE23" s="1165"/>
      <c r="AF23" s="1166">
        <v>946</v>
      </c>
      <c r="AG23" s="1164"/>
      <c r="AH23" s="1164"/>
      <c r="AI23" s="1164"/>
      <c r="AJ23" s="1167"/>
      <c r="AK23" s="1168"/>
      <c r="AL23" s="1169"/>
      <c r="AM23" s="1169"/>
      <c r="AN23" s="1169"/>
      <c r="AO23" s="1169"/>
      <c r="AP23" s="1164">
        <v>30065</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6958</v>
      </c>
      <c r="R28" s="1149"/>
      <c r="S28" s="1149"/>
      <c r="T28" s="1149"/>
      <c r="U28" s="1149"/>
      <c r="V28" s="1149">
        <v>6839</v>
      </c>
      <c r="W28" s="1149"/>
      <c r="X28" s="1149"/>
      <c r="Y28" s="1149"/>
      <c r="Z28" s="1149"/>
      <c r="AA28" s="1149">
        <v>119</v>
      </c>
      <c r="AB28" s="1149"/>
      <c r="AC28" s="1149"/>
      <c r="AD28" s="1149"/>
      <c r="AE28" s="1150"/>
      <c r="AF28" s="1151">
        <v>119</v>
      </c>
      <c r="AG28" s="1149"/>
      <c r="AH28" s="1149"/>
      <c r="AI28" s="1149"/>
      <c r="AJ28" s="1152"/>
      <c r="AK28" s="1153">
        <v>716</v>
      </c>
      <c r="AL28" s="1141"/>
      <c r="AM28" s="1141"/>
      <c r="AN28" s="1141"/>
      <c r="AO28" s="1141"/>
      <c r="AP28" s="1141" t="s">
        <v>587</v>
      </c>
      <c r="AQ28" s="1141"/>
      <c r="AR28" s="1141"/>
      <c r="AS28" s="1141"/>
      <c r="AT28" s="1141"/>
      <c r="AU28" s="1141" t="s">
        <v>587</v>
      </c>
      <c r="AV28" s="1141"/>
      <c r="AW28" s="1141"/>
      <c r="AX28" s="1141"/>
      <c r="AY28" s="1141"/>
      <c r="AZ28" s="1142" t="s">
        <v>587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1068</v>
      </c>
      <c r="R29" s="1139"/>
      <c r="S29" s="1139"/>
      <c r="T29" s="1139"/>
      <c r="U29" s="1139"/>
      <c r="V29" s="1139">
        <v>1065</v>
      </c>
      <c r="W29" s="1139"/>
      <c r="X29" s="1139"/>
      <c r="Y29" s="1139"/>
      <c r="Z29" s="1139"/>
      <c r="AA29" s="1139">
        <v>3</v>
      </c>
      <c r="AB29" s="1139"/>
      <c r="AC29" s="1139"/>
      <c r="AD29" s="1139"/>
      <c r="AE29" s="1140"/>
      <c r="AF29" s="1114">
        <v>3</v>
      </c>
      <c r="AG29" s="1115"/>
      <c r="AH29" s="1115"/>
      <c r="AI29" s="1115"/>
      <c r="AJ29" s="1116"/>
      <c r="AK29" s="1075">
        <v>219</v>
      </c>
      <c r="AL29" s="1066"/>
      <c r="AM29" s="1066"/>
      <c r="AN29" s="1066"/>
      <c r="AO29" s="1066"/>
      <c r="AP29" s="1066" t="s">
        <v>588</v>
      </c>
      <c r="AQ29" s="1066"/>
      <c r="AR29" s="1066"/>
      <c r="AS29" s="1066"/>
      <c r="AT29" s="1066"/>
      <c r="AU29" s="1066" t="s">
        <v>588</v>
      </c>
      <c r="AV29" s="1066"/>
      <c r="AW29" s="1066"/>
      <c r="AX29" s="1066"/>
      <c r="AY29" s="1066"/>
      <c r="AZ29" s="1137" t="s">
        <v>588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4662</v>
      </c>
      <c r="R30" s="1139"/>
      <c r="S30" s="1139"/>
      <c r="T30" s="1139"/>
      <c r="U30" s="1139"/>
      <c r="V30" s="1139">
        <v>4554</v>
      </c>
      <c r="W30" s="1139"/>
      <c r="X30" s="1139"/>
      <c r="Y30" s="1139"/>
      <c r="Z30" s="1139"/>
      <c r="AA30" s="1139">
        <v>108</v>
      </c>
      <c r="AB30" s="1139"/>
      <c r="AC30" s="1139"/>
      <c r="AD30" s="1139"/>
      <c r="AE30" s="1140"/>
      <c r="AF30" s="1114">
        <v>108</v>
      </c>
      <c r="AG30" s="1115"/>
      <c r="AH30" s="1115"/>
      <c r="AI30" s="1115"/>
      <c r="AJ30" s="1116"/>
      <c r="AK30" s="1075">
        <v>747</v>
      </c>
      <c r="AL30" s="1066"/>
      <c r="AM30" s="1066"/>
      <c r="AN30" s="1066"/>
      <c r="AO30" s="1066"/>
      <c r="AP30" s="1066" t="s">
        <v>587</v>
      </c>
      <c r="AQ30" s="1066"/>
      <c r="AR30" s="1066"/>
      <c r="AS30" s="1066"/>
      <c r="AT30" s="1066"/>
      <c r="AU30" s="1066" t="s">
        <v>587</v>
      </c>
      <c r="AV30" s="1066"/>
      <c r="AW30" s="1066"/>
      <c r="AX30" s="1066"/>
      <c r="AY30" s="1066"/>
      <c r="AZ30" s="1137" t="s">
        <v>587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2936</v>
      </c>
      <c r="R31" s="1139"/>
      <c r="S31" s="1139"/>
      <c r="T31" s="1139"/>
      <c r="U31" s="1139"/>
      <c r="V31" s="1139">
        <v>287</v>
      </c>
      <c r="W31" s="1139"/>
      <c r="X31" s="1139"/>
      <c r="Y31" s="1139"/>
      <c r="Z31" s="1139"/>
      <c r="AA31" s="1139">
        <v>2649</v>
      </c>
      <c r="AB31" s="1139"/>
      <c r="AC31" s="1139"/>
      <c r="AD31" s="1139"/>
      <c r="AE31" s="1140"/>
      <c r="AF31" s="1114">
        <v>2649</v>
      </c>
      <c r="AG31" s="1115"/>
      <c r="AH31" s="1115"/>
      <c r="AI31" s="1115"/>
      <c r="AJ31" s="1116"/>
      <c r="AK31" s="1075">
        <v>14</v>
      </c>
      <c r="AL31" s="1066"/>
      <c r="AM31" s="1066"/>
      <c r="AN31" s="1066"/>
      <c r="AO31" s="1066"/>
      <c r="AP31" s="1066">
        <v>90</v>
      </c>
      <c r="AQ31" s="1066"/>
      <c r="AR31" s="1066"/>
      <c r="AS31" s="1066"/>
      <c r="AT31" s="1066"/>
      <c r="AU31" s="1066" t="s">
        <v>596</v>
      </c>
      <c r="AV31" s="1066"/>
      <c r="AW31" s="1066"/>
      <c r="AX31" s="1066"/>
      <c r="AY31" s="1066"/>
      <c r="AZ31" s="1137" t="s">
        <v>596</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874</v>
      </c>
      <c r="R32" s="1139"/>
      <c r="S32" s="1139"/>
      <c r="T32" s="1139"/>
      <c r="U32" s="1139"/>
      <c r="V32" s="1139">
        <v>235</v>
      </c>
      <c r="W32" s="1139"/>
      <c r="X32" s="1139"/>
      <c r="Y32" s="1139"/>
      <c r="Z32" s="1139"/>
      <c r="AA32" s="1139">
        <v>639</v>
      </c>
      <c r="AB32" s="1139"/>
      <c r="AC32" s="1139"/>
      <c r="AD32" s="1139"/>
      <c r="AE32" s="1140"/>
      <c r="AF32" s="1114">
        <v>639</v>
      </c>
      <c r="AG32" s="1115"/>
      <c r="AH32" s="1115"/>
      <c r="AI32" s="1115"/>
      <c r="AJ32" s="1116"/>
      <c r="AK32" s="1075">
        <v>424</v>
      </c>
      <c r="AL32" s="1066"/>
      <c r="AM32" s="1066"/>
      <c r="AN32" s="1066"/>
      <c r="AO32" s="1066"/>
      <c r="AP32" s="1066">
        <v>11967</v>
      </c>
      <c r="AQ32" s="1066"/>
      <c r="AR32" s="1066"/>
      <c r="AS32" s="1066"/>
      <c r="AT32" s="1066"/>
      <c r="AU32" s="1066">
        <v>5445</v>
      </c>
      <c r="AV32" s="1066"/>
      <c r="AW32" s="1066"/>
      <c r="AX32" s="1066"/>
      <c r="AY32" s="1066"/>
      <c r="AZ32" s="1137" t="s">
        <v>597</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3517</v>
      </c>
      <c r="AG63" s="1054"/>
      <c r="AH63" s="1054"/>
      <c r="AI63" s="1054"/>
      <c r="AJ63" s="1125"/>
      <c r="AK63" s="1126"/>
      <c r="AL63" s="1058"/>
      <c r="AM63" s="1058"/>
      <c r="AN63" s="1058"/>
      <c r="AO63" s="1058"/>
      <c r="AP63" s="1054">
        <v>12057</v>
      </c>
      <c r="AQ63" s="1054"/>
      <c r="AR63" s="1054"/>
      <c r="AS63" s="1054"/>
      <c r="AT63" s="1054"/>
      <c r="AU63" s="1054">
        <v>5445</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v>4582</v>
      </c>
      <c r="R68" s="1077"/>
      <c r="S68" s="1077"/>
      <c r="T68" s="1077"/>
      <c r="U68" s="1077"/>
      <c r="V68" s="1077">
        <v>4578</v>
      </c>
      <c r="W68" s="1077"/>
      <c r="X68" s="1077"/>
      <c r="Y68" s="1077"/>
      <c r="Z68" s="1077"/>
      <c r="AA68" s="1077">
        <v>4</v>
      </c>
      <c r="AB68" s="1077"/>
      <c r="AC68" s="1077"/>
      <c r="AD68" s="1077"/>
      <c r="AE68" s="1077"/>
      <c r="AF68" s="1077">
        <v>0</v>
      </c>
      <c r="AG68" s="1077"/>
      <c r="AH68" s="1077"/>
      <c r="AI68" s="1077"/>
      <c r="AJ68" s="1077"/>
      <c r="AK68" s="1077">
        <v>4233</v>
      </c>
      <c r="AL68" s="1077"/>
      <c r="AM68" s="1077"/>
      <c r="AN68" s="1077"/>
      <c r="AO68" s="1077"/>
      <c r="AP68" s="1077">
        <v>2277</v>
      </c>
      <c r="AQ68" s="1077"/>
      <c r="AR68" s="1077"/>
      <c r="AS68" s="1077"/>
      <c r="AT68" s="1077"/>
      <c r="AU68" s="1077">
        <v>138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581</v>
      </c>
      <c r="C69" s="1070"/>
      <c r="D69" s="1070"/>
      <c r="E69" s="1070"/>
      <c r="F69" s="1070"/>
      <c r="G69" s="1070"/>
      <c r="H69" s="1070"/>
      <c r="I69" s="1070"/>
      <c r="J69" s="1070"/>
      <c r="K69" s="1070"/>
      <c r="L69" s="1070"/>
      <c r="M69" s="1070"/>
      <c r="N69" s="1070"/>
      <c r="O69" s="1070"/>
      <c r="P69" s="1071"/>
      <c r="Q69" s="1072">
        <v>1399</v>
      </c>
      <c r="R69" s="1066"/>
      <c r="S69" s="1066"/>
      <c r="T69" s="1066"/>
      <c r="U69" s="1066"/>
      <c r="V69" s="1066">
        <v>1354</v>
      </c>
      <c r="W69" s="1066"/>
      <c r="X69" s="1066"/>
      <c r="Y69" s="1066"/>
      <c r="Z69" s="1066"/>
      <c r="AA69" s="1066">
        <v>45</v>
      </c>
      <c r="AB69" s="1066"/>
      <c r="AC69" s="1066"/>
      <c r="AD69" s="1066"/>
      <c r="AE69" s="1066"/>
      <c r="AF69" s="1066">
        <v>45</v>
      </c>
      <c r="AG69" s="1066"/>
      <c r="AH69" s="1066"/>
      <c r="AI69" s="1066"/>
      <c r="AJ69" s="1066"/>
      <c r="AK69" s="1066">
        <v>0</v>
      </c>
      <c r="AL69" s="1066"/>
      <c r="AM69" s="1066"/>
      <c r="AN69" s="1066"/>
      <c r="AO69" s="1066"/>
      <c r="AP69" s="1066">
        <v>213</v>
      </c>
      <c r="AQ69" s="1066"/>
      <c r="AR69" s="1066"/>
      <c r="AS69" s="1066"/>
      <c r="AT69" s="1066"/>
      <c r="AU69" s="1066">
        <v>158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582</v>
      </c>
      <c r="C70" s="1070"/>
      <c r="D70" s="1070"/>
      <c r="E70" s="1070"/>
      <c r="F70" s="1070"/>
      <c r="G70" s="1070"/>
      <c r="H70" s="1070"/>
      <c r="I70" s="1070"/>
      <c r="J70" s="1070"/>
      <c r="K70" s="1070"/>
      <c r="L70" s="1070"/>
      <c r="M70" s="1070"/>
      <c r="N70" s="1070"/>
      <c r="O70" s="1070"/>
      <c r="P70" s="1071"/>
      <c r="Q70" s="1072">
        <v>1926</v>
      </c>
      <c r="R70" s="1066"/>
      <c r="S70" s="1066"/>
      <c r="T70" s="1066"/>
      <c r="U70" s="1066"/>
      <c r="V70" s="1066">
        <v>1762</v>
      </c>
      <c r="W70" s="1066"/>
      <c r="X70" s="1066"/>
      <c r="Y70" s="1066"/>
      <c r="Z70" s="1066"/>
      <c r="AA70" s="1066">
        <v>165</v>
      </c>
      <c r="AB70" s="1066"/>
      <c r="AC70" s="1066"/>
      <c r="AD70" s="1066"/>
      <c r="AE70" s="1066"/>
      <c r="AF70" s="1066">
        <v>57</v>
      </c>
      <c r="AG70" s="1066"/>
      <c r="AH70" s="1066"/>
      <c r="AI70" s="1066"/>
      <c r="AJ70" s="1066"/>
      <c r="AK70" s="1066">
        <v>0</v>
      </c>
      <c r="AL70" s="1066"/>
      <c r="AM70" s="1066"/>
      <c r="AN70" s="1066"/>
      <c r="AO70" s="1066"/>
      <c r="AP70" s="1066">
        <v>897</v>
      </c>
      <c r="AQ70" s="1066"/>
      <c r="AR70" s="1066"/>
      <c r="AS70" s="1066"/>
      <c r="AT70" s="1066"/>
      <c r="AU70" s="1066">
        <v>616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583</v>
      </c>
      <c r="C71" s="1070"/>
      <c r="D71" s="1070"/>
      <c r="E71" s="1070"/>
      <c r="F71" s="1070"/>
      <c r="G71" s="1070"/>
      <c r="H71" s="1070"/>
      <c r="I71" s="1070"/>
      <c r="J71" s="1070"/>
      <c r="K71" s="1070"/>
      <c r="L71" s="1070"/>
      <c r="M71" s="1070"/>
      <c r="N71" s="1070"/>
      <c r="O71" s="1070"/>
      <c r="P71" s="1071"/>
      <c r="Q71" s="1072">
        <v>1106</v>
      </c>
      <c r="R71" s="1066"/>
      <c r="S71" s="1066"/>
      <c r="T71" s="1066"/>
      <c r="U71" s="1066"/>
      <c r="V71" s="1066">
        <v>1085</v>
      </c>
      <c r="W71" s="1066"/>
      <c r="X71" s="1066"/>
      <c r="Y71" s="1066"/>
      <c r="Z71" s="1066"/>
      <c r="AA71" s="1066">
        <v>20</v>
      </c>
      <c r="AB71" s="1066"/>
      <c r="AC71" s="1066"/>
      <c r="AD71" s="1066"/>
      <c r="AE71" s="1066"/>
      <c r="AF71" s="1066">
        <v>20</v>
      </c>
      <c r="AG71" s="1066"/>
      <c r="AH71" s="1066"/>
      <c r="AI71" s="1066"/>
      <c r="AJ71" s="1066"/>
      <c r="AK71" s="1066">
        <v>1000</v>
      </c>
      <c r="AL71" s="1066"/>
      <c r="AM71" s="1066"/>
      <c r="AN71" s="1066"/>
      <c r="AO71" s="1066"/>
      <c r="AP71" s="1066" t="s">
        <v>598</v>
      </c>
      <c r="AQ71" s="1066"/>
      <c r="AR71" s="1066"/>
      <c r="AS71" s="1066"/>
      <c r="AT71" s="1066"/>
      <c r="AU71" s="1066" t="s">
        <v>587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584</v>
      </c>
      <c r="C72" s="1070"/>
      <c r="D72" s="1070"/>
      <c r="E72" s="1070"/>
      <c r="F72" s="1070"/>
      <c r="G72" s="1070"/>
      <c r="H72" s="1070"/>
      <c r="I72" s="1070"/>
      <c r="J72" s="1070"/>
      <c r="K72" s="1070"/>
      <c r="L72" s="1070"/>
      <c r="M72" s="1070"/>
      <c r="N72" s="1070"/>
      <c r="O72" s="1070"/>
      <c r="P72" s="1071"/>
      <c r="Q72" s="1072">
        <v>1768</v>
      </c>
      <c r="R72" s="1066"/>
      <c r="S72" s="1066"/>
      <c r="T72" s="1066"/>
      <c r="U72" s="1066"/>
      <c r="V72" s="1066">
        <v>1739</v>
      </c>
      <c r="W72" s="1066"/>
      <c r="X72" s="1066"/>
      <c r="Y72" s="1066"/>
      <c r="Z72" s="1066"/>
      <c r="AA72" s="1066">
        <v>29</v>
      </c>
      <c r="AB72" s="1066"/>
      <c r="AC72" s="1066"/>
      <c r="AD72" s="1066"/>
      <c r="AE72" s="1066"/>
      <c r="AF72" s="1066">
        <v>0</v>
      </c>
      <c r="AG72" s="1066"/>
      <c r="AH72" s="1066"/>
      <c r="AI72" s="1066"/>
      <c r="AJ72" s="1066"/>
      <c r="AK72" s="1066">
        <v>507</v>
      </c>
      <c r="AL72" s="1066"/>
      <c r="AM72" s="1066"/>
      <c r="AN72" s="1066"/>
      <c r="AO72" s="1066"/>
      <c r="AP72" s="1066" t="s">
        <v>590</v>
      </c>
      <c r="AQ72" s="1066"/>
      <c r="AR72" s="1066"/>
      <c r="AS72" s="1066"/>
      <c r="AT72" s="1066"/>
      <c r="AU72" s="1066" t="s">
        <v>587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585</v>
      </c>
      <c r="C73" s="1070"/>
      <c r="D73" s="1070"/>
      <c r="E73" s="1070"/>
      <c r="F73" s="1070"/>
      <c r="G73" s="1070"/>
      <c r="H73" s="1070"/>
      <c r="I73" s="1070"/>
      <c r="J73" s="1070"/>
      <c r="K73" s="1070"/>
      <c r="L73" s="1070"/>
      <c r="M73" s="1070"/>
      <c r="N73" s="1070"/>
      <c r="O73" s="1070"/>
      <c r="P73" s="1071"/>
      <c r="Q73" s="1072">
        <v>134</v>
      </c>
      <c r="R73" s="1066"/>
      <c r="S73" s="1066"/>
      <c r="T73" s="1066"/>
      <c r="U73" s="1066"/>
      <c r="V73" s="1066">
        <v>92</v>
      </c>
      <c r="W73" s="1066"/>
      <c r="X73" s="1066"/>
      <c r="Y73" s="1066"/>
      <c r="Z73" s="1066"/>
      <c r="AA73" s="1066">
        <v>42</v>
      </c>
      <c r="AB73" s="1066"/>
      <c r="AC73" s="1066"/>
      <c r="AD73" s="1066"/>
      <c r="AE73" s="1066"/>
      <c r="AF73" s="1066">
        <v>42</v>
      </c>
      <c r="AG73" s="1066"/>
      <c r="AH73" s="1066"/>
      <c r="AI73" s="1066"/>
      <c r="AJ73" s="1066"/>
      <c r="AK73" s="1066">
        <v>0</v>
      </c>
      <c r="AL73" s="1066"/>
      <c r="AM73" s="1066"/>
      <c r="AN73" s="1066"/>
      <c r="AO73" s="1066"/>
      <c r="AP73" s="1066" t="s">
        <v>588</v>
      </c>
      <c r="AQ73" s="1066"/>
      <c r="AR73" s="1066"/>
      <c r="AS73" s="1066"/>
      <c r="AT73" s="1066"/>
      <c r="AU73" s="1066" t="s">
        <v>587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586</v>
      </c>
      <c r="C74" s="1070"/>
      <c r="D74" s="1070"/>
      <c r="E74" s="1070"/>
      <c r="F74" s="1070"/>
      <c r="G74" s="1070"/>
      <c r="H74" s="1070"/>
      <c r="I74" s="1070"/>
      <c r="J74" s="1070"/>
      <c r="K74" s="1070"/>
      <c r="L74" s="1070"/>
      <c r="M74" s="1070"/>
      <c r="N74" s="1070"/>
      <c r="O74" s="1070"/>
      <c r="P74" s="1071"/>
      <c r="Q74" s="1072">
        <v>107</v>
      </c>
      <c r="R74" s="1066"/>
      <c r="S74" s="1066"/>
      <c r="T74" s="1066"/>
      <c r="U74" s="1066"/>
      <c r="V74" s="1066">
        <v>101</v>
      </c>
      <c r="W74" s="1066"/>
      <c r="X74" s="1066"/>
      <c r="Y74" s="1066"/>
      <c r="Z74" s="1066"/>
      <c r="AA74" s="1066">
        <v>6</v>
      </c>
      <c r="AB74" s="1066"/>
      <c r="AC74" s="1066"/>
      <c r="AD74" s="1066"/>
      <c r="AE74" s="1066"/>
      <c r="AF74" s="1066">
        <v>6</v>
      </c>
      <c r="AG74" s="1066"/>
      <c r="AH74" s="1066"/>
      <c r="AI74" s="1066"/>
      <c r="AJ74" s="1066"/>
      <c r="AK74" s="1066">
        <v>14</v>
      </c>
      <c r="AL74" s="1066"/>
      <c r="AM74" s="1066"/>
      <c r="AN74" s="1066"/>
      <c r="AO74" s="1066"/>
      <c r="AP74" s="1066" t="s">
        <v>587</v>
      </c>
      <c r="AQ74" s="1066"/>
      <c r="AR74" s="1066"/>
      <c r="AS74" s="1066"/>
      <c r="AT74" s="1066"/>
      <c r="AU74" s="1066" t="s">
        <v>588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589</v>
      </c>
      <c r="C75" s="1070"/>
      <c r="D75" s="1070"/>
      <c r="E75" s="1070"/>
      <c r="F75" s="1070"/>
      <c r="G75" s="1070"/>
      <c r="H75" s="1070"/>
      <c r="I75" s="1070"/>
      <c r="J75" s="1070"/>
      <c r="K75" s="1070"/>
      <c r="L75" s="1070"/>
      <c r="M75" s="1070"/>
      <c r="N75" s="1070"/>
      <c r="O75" s="1070"/>
      <c r="P75" s="1071"/>
      <c r="Q75" s="1073">
        <v>5026</v>
      </c>
      <c r="R75" s="1074"/>
      <c r="S75" s="1074"/>
      <c r="T75" s="1074"/>
      <c r="U75" s="1075"/>
      <c r="V75" s="1076">
        <v>5010</v>
      </c>
      <c r="W75" s="1074"/>
      <c r="X75" s="1074"/>
      <c r="Y75" s="1074"/>
      <c r="Z75" s="1075"/>
      <c r="AA75" s="1076">
        <v>16</v>
      </c>
      <c r="AB75" s="1074"/>
      <c r="AC75" s="1074"/>
      <c r="AD75" s="1074"/>
      <c r="AE75" s="1075"/>
      <c r="AF75" s="1076">
        <v>16</v>
      </c>
      <c r="AG75" s="1074"/>
      <c r="AH75" s="1074"/>
      <c r="AI75" s="1074"/>
      <c r="AJ75" s="1075"/>
      <c r="AK75" s="1076">
        <v>64</v>
      </c>
      <c r="AL75" s="1074"/>
      <c r="AM75" s="1074"/>
      <c r="AN75" s="1074"/>
      <c r="AO75" s="1075"/>
      <c r="AP75" s="1076" t="s">
        <v>587</v>
      </c>
      <c r="AQ75" s="1074"/>
      <c r="AR75" s="1074"/>
      <c r="AS75" s="1074"/>
      <c r="AT75" s="1075"/>
      <c r="AU75" s="1076" t="s">
        <v>588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186</v>
      </c>
      <c r="AG88" s="1054"/>
      <c r="AH88" s="1054"/>
      <c r="AI88" s="1054"/>
      <c r="AJ88" s="1054"/>
      <c r="AK88" s="1058"/>
      <c r="AL88" s="1058"/>
      <c r="AM88" s="1058"/>
      <c r="AN88" s="1058"/>
      <c r="AO88" s="1058"/>
      <c r="AP88" s="1054">
        <v>3387</v>
      </c>
      <c r="AQ88" s="1054"/>
      <c r="AR88" s="1054"/>
      <c r="AS88" s="1054"/>
      <c r="AT88" s="1054"/>
      <c r="AU88" s="1054">
        <v>912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305</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305</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305</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3387499</v>
      </c>
      <c r="AB110" s="982"/>
      <c r="AC110" s="982"/>
      <c r="AD110" s="982"/>
      <c r="AE110" s="983"/>
      <c r="AF110" s="984">
        <v>3281989</v>
      </c>
      <c r="AG110" s="982"/>
      <c r="AH110" s="982"/>
      <c r="AI110" s="982"/>
      <c r="AJ110" s="983"/>
      <c r="AK110" s="984">
        <v>3183635</v>
      </c>
      <c r="AL110" s="982"/>
      <c r="AM110" s="982"/>
      <c r="AN110" s="982"/>
      <c r="AO110" s="983"/>
      <c r="AP110" s="985">
        <v>22.7</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31940363</v>
      </c>
      <c r="BR110" s="929"/>
      <c r="BS110" s="929"/>
      <c r="BT110" s="929"/>
      <c r="BU110" s="929"/>
      <c r="BV110" s="929">
        <v>30822345</v>
      </c>
      <c r="BW110" s="929"/>
      <c r="BX110" s="929"/>
      <c r="BY110" s="929"/>
      <c r="BZ110" s="929"/>
      <c r="CA110" s="929">
        <v>30065298</v>
      </c>
      <c r="CB110" s="929"/>
      <c r="CC110" s="929"/>
      <c r="CD110" s="929"/>
      <c r="CE110" s="929"/>
      <c r="CF110" s="953">
        <v>214.8</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392</v>
      </c>
      <c r="DH110" s="929"/>
      <c r="DI110" s="929"/>
      <c r="DJ110" s="929"/>
      <c r="DK110" s="929"/>
      <c r="DL110" s="929" t="s">
        <v>392</v>
      </c>
      <c r="DM110" s="929"/>
      <c r="DN110" s="929"/>
      <c r="DO110" s="929"/>
      <c r="DP110" s="929"/>
      <c r="DQ110" s="929" t="s">
        <v>392</v>
      </c>
      <c r="DR110" s="929"/>
      <c r="DS110" s="929"/>
      <c r="DT110" s="929"/>
      <c r="DU110" s="929"/>
      <c r="DV110" s="930" t="s">
        <v>392</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392</v>
      </c>
      <c r="AB111" s="1010"/>
      <c r="AC111" s="1010"/>
      <c r="AD111" s="1010"/>
      <c r="AE111" s="1011"/>
      <c r="AF111" s="1012" t="s">
        <v>392</v>
      </c>
      <c r="AG111" s="1010"/>
      <c r="AH111" s="1010"/>
      <c r="AI111" s="1010"/>
      <c r="AJ111" s="1011"/>
      <c r="AK111" s="1012" t="s">
        <v>392</v>
      </c>
      <c r="AL111" s="1010"/>
      <c r="AM111" s="1010"/>
      <c r="AN111" s="1010"/>
      <c r="AO111" s="1011"/>
      <c r="AP111" s="1013" t="s">
        <v>392</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t="s">
        <v>392</v>
      </c>
      <c r="BR111" s="901"/>
      <c r="BS111" s="901"/>
      <c r="BT111" s="901"/>
      <c r="BU111" s="901"/>
      <c r="BV111" s="901" t="s">
        <v>130</v>
      </c>
      <c r="BW111" s="901"/>
      <c r="BX111" s="901"/>
      <c r="BY111" s="901"/>
      <c r="BZ111" s="901"/>
      <c r="CA111" s="901" t="s">
        <v>441</v>
      </c>
      <c r="CB111" s="901"/>
      <c r="CC111" s="901"/>
      <c r="CD111" s="901"/>
      <c r="CE111" s="901"/>
      <c r="CF111" s="962" t="s">
        <v>130</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130</v>
      </c>
      <c r="DM111" s="901"/>
      <c r="DN111" s="901"/>
      <c r="DO111" s="901"/>
      <c r="DP111" s="901"/>
      <c r="DQ111" s="901" t="s">
        <v>130</v>
      </c>
      <c r="DR111" s="901"/>
      <c r="DS111" s="901"/>
      <c r="DT111" s="901"/>
      <c r="DU111" s="901"/>
      <c r="DV111" s="878" t="s">
        <v>130</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446</v>
      </c>
      <c r="AB112" s="864"/>
      <c r="AC112" s="864"/>
      <c r="AD112" s="864"/>
      <c r="AE112" s="865"/>
      <c r="AF112" s="866" t="s">
        <v>130</v>
      </c>
      <c r="AG112" s="864"/>
      <c r="AH112" s="864"/>
      <c r="AI112" s="864"/>
      <c r="AJ112" s="865"/>
      <c r="AK112" s="866" t="s">
        <v>130</v>
      </c>
      <c r="AL112" s="864"/>
      <c r="AM112" s="864"/>
      <c r="AN112" s="864"/>
      <c r="AO112" s="865"/>
      <c r="AP112" s="911" t="s">
        <v>130</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6560085</v>
      </c>
      <c r="BR112" s="901"/>
      <c r="BS112" s="901"/>
      <c r="BT112" s="901"/>
      <c r="BU112" s="901"/>
      <c r="BV112" s="901">
        <v>6026340</v>
      </c>
      <c r="BW112" s="901"/>
      <c r="BX112" s="901"/>
      <c r="BY112" s="901"/>
      <c r="BZ112" s="901"/>
      <c r="CA112" s="901">
        <v>5444827</v>
      </c>
      <c r="CB112" s="901"/>
      <c r="CC112" s="901"/>
      <c r="CD112" s="901"/>
      <c r="CE112" s="901"/>
      <c r="CF112" s="962">
        <v>38.9</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130</v>
      </c>
      <c r="DM112" s="901"/>
      <c r="DN112" s="901"/>
      <c r="DO112" s="901"/>
      <c r="DP112" s="901"/>
      <c r="DQ112" s="901" t="s">
        <v>130</v>
      </c>
      <c r="DR112" s="901"/>
      <c r="DS112" s="901"/>
      <c r="DT112" s="901"/>
      <c r="DU112" s="901"/>
      <c r="DV112" s="878" t="s">
        <v>130</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312982</v>
      </c>
      <c r="AB113" s="1010"/>
      <c r="AC113" s="1010"/>
      <c r="AD113" s="1010"/>
      <c r="AE113" s="1011"/>
      <c r="AF113" s="1012">
        <v>293505</v>
      </c>
      <c r="AG113" s="1010"/>
      <c r="AH113" s="1010"/>
      <c r="AI113" s="1010"/>
      <c r="AJ113" s="1011"/>
      <c r="AK113" s="1012">
        <v>307346</v>
      </c>
      <c r="AL113" s="1010"/>
      <c r="AM113" s="1010"/>
      <c r="AN113" s="1010"/>
      <c r="AO113" s="1011"/>
      <c r="AP113" s="1013">
        <v>2.2000000000000002</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567759</v>
      </c>
      <c r="BR113" s="901"/>
      <c r="BS113" s="901"/>
      <c r="BT113" s="901"/>
      <c r="BU113" s="901"/>
      <c r="BV113" s="901">
        <v>473422</v>
      </c>
      <c r="BW113" s="901"/>
      <c r="BX113" s="901"/>
      <c r="BY113" s="901"/>
      <c r="BZ113" s="901"/>
      <c r="CA113" s="901">
        <v>912485</v>
      </c>
      <c r="CB113" s="901"/>
      <c r="CC113" s="901"/>
      <c r="CD113" s="901"/>
      <c r="CE113" s="901"/>
      <c r="CF113" s="962">
        <v>6.5</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130</v>
      </c>
      <c r="DM113" s="864"/>
      <c r="DN113" s="864"/>
      <c r="DO113" s="864"/>
      <c r="DP113" s="865"/>
      <c r="DQ113" s="866" t="s">
        <v>446</v>
      </c>
      <c r="DR113" s="864"/>
      <c r="DS113" s="864"/>
      <c r="DT113" s="864"/>
      <c r="DU113" s="865"/>
      <c r="DV113" s="911" t="s">
        <v>392</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144928</v>
      </c>
      <c r="AB114" s="864"/>
      <c r="AC114" s="864"/>
      <c r="AD114" s="864"/>
      <c r="AE114" s="865"/>
      <c r="AF114" s="866">
        <v>121152</v>
      </c>
      <c r="AG114" s="864"/>
      <c r="AH114" s="864"/>
      <c r="AI114" s="864"/>
      <c r="AJ114" s="865"/>
      <c r="AK114" s="866">
        <v>98545</v>
      </c>
      <c r="AL114" s="864"/>
      <c r="AM114" s="864"/>
      <c r="AN114" s="864"/>
      <c r="AO114" s="865"/>
      <c r="AP114" s="911">
        <v>0.7</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3113655</v>
      </c>
      <c r="BR114" s="901"/>
      <c r="BS114" s="901"/>
      <c r="BT114" s="901"/>
      <c r="BU114" s="901"/>
      <c r="BV114" s="901">
        <v>2871972</v>
      </c>
      <c r="BW114" s="901"/>
      <c r="BX114" s="901"/>
      <c r="BY114" s="901"/>
      <c r="BZ114" s="901"/>
      <c r="CA114" s="901">
        <v>2856990</v>
      </c>
      <c r="CB114" s="901"/>
      <c r="CC114" s="901"/>
      <c r="CD114" s="901"/>
      <c r="CE114" s="901"/>
      <c r="CF114" s="962">
        <v>20.399999999999999</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130</v>
      </c>
      <c r="DH114" s="864"/>
      <c r="DI114" s="864"/>
      <c r="DJ114" s="864"/>
      <c r="DK114" s="865"/>
      <c r="DL114" s="866" t="s">
        <v>130</v>
      </c>
      <c r="DM114" s="864"/>
      <c r="DN114" s="864"/>
      <c r="DO114" s="864"/>
      <c r="DP114" s="865"/>
      <c r="DQ114" s="866" t="s">
        <v>443</v>
      </c>
      <c r="DR114" s="864"/>
      <c r="DS114" s="864"/>
      <c r="DT114" s="864"/>
      <c r="DU114" s="865"/>
      <c r="DV114" s="911" t="s">
        <v>455</v>
      </c>
      <c r="DW114" s="912"/>
      <c r="DX114" s="912"/>
      <c r="DY114" s="912"/>
      <c r="DZ114" s="913"/>
    </row>
    <row r="115" spans="1:130" s="248" customFormat="1" ht="26.25" customHeight="1" x14ac:dyDescent="0.15">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6701</v>
      </c>
      <c r="AB115" s="1010"/>
      <c r="AC115" s="1010"/>
      <c r="AD115" s="1010"/>
      <c r="AE115" s="1011"/>
      <c r="AF115" s="1012" t="s">
        <v>130</v>
      </c>
      <c r="AG115" s="1010"/>
      <c r="AH115" s="1010"/>
      <c r="AI115" s="1010"/>
      <c r="AJ115" s="1011"/>
      <c r="AK115" s="1012" t="s">
        <v>457</v>
      </c>
      <c r="AL115" s="1010"/>
      <c r="AM115" s="1010"/>
      <c r="AN115" s="1010"/>
      <c r="AO115" s="1011"/>
      <c r="AP115" s="1013" t="s">
        <v>130</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392</v>
      </c>
      <c r="BR115" s="901"/>
      <c r="BS115" s="901"/>
      <c r="BT115" s="901"/>
      <c r="BU115" s="901"/>
      <c r="BV115" s="901" t="s">
        <v>130</v>
      </c>
      <c r="BW115" s="901"/>
      <c r="BX115" s="901"/>
      <c r="BY115" s="901"/>
      <c r="BZ115" s="901"/>
      <c r="CA115" s="901" t="s">
        <v>443</v>
      </c>
      <c r="CB115" s="901"/>
      <c r="CC115" s="901"/>
      <c r="CD115" s="901"/>
      <c r="CE115" s="901"/>
      <c r="CF115" s="962" t="s">
        <v>130</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130</v>
      </c>
      <c r="DH115" s="864"/>
      <c r="DI115" s="864"/>
      <c r="DJ115" s="864"/>
      <c r="DK115" s="865"/>
      <c r="DL115" s="866" t="s">
        <v>130</v>
      </c>
      <c r="DM115" s="864"/>
      <c r="DN115" s="864"/>
      <c r="DO115" s="864"/>
      <c r="DP115" s="865"/>
      <c r="DQ115" s="866" t="s">
        <v>130</v>
      </c>
      <c r="DR115" s="864"/>
      <c r="DS115" s="864"/>
      <c r="DT115" s="864"/>
      <c r="DU115" s="865"/>
      <c r="DV115" s="911" t="s">
        <v>130</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240</v>
      </c>
      <c r="AB116" s="864"/>
      <c r="AC116" s="864"/>
      <c r="AD116" s="864"/>
      <c r="AE116" s="865"/>
      <c r="AF116" s="866">
        <v>794</v>
      </c>
      <c r="AG116" s="864"/>
      <c r="AH116" s="864"/>
      <c r="AI116" s="864"/>
      <c r="AJ116" s="865"/>
      <c r="AK116" s="866">
        <v>201</v>
      </c>
      <c r="AL116" s="864"/>
      <c r="AM116" s="864"/>
      <c r="AN116" s="864"/>
      <c r="AO116" s="865"/>
      <c r="AP116" s="911">
        <v>0</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446</v>
      </c>
      <c r="BR116" s="901"/>
      <c r="BS116" s="901"/>
      <c r="BT116" s="901"/>
      <c r="BU116" s="901"/>
      <c r="BV116" s="901" t="s">
        <v>455</v>
      </c>
      <c r="BW116" s="901"/>
      <c r="BX116" s="901"/>
      <c r="BY116" s="901"/>
      <c r="BZ116" s="901"/>
      <c r="CA116" s="901" t="s">
        <v>130</v>
      </c>
      <c r="CB116" s="901"/>
      <c r="CC116" s="901"/>
      <c r="CD116" s="901"/>
      <c r="CE116" s="901"/>
      <c r="CF116" s="962" t="s">
        <v>130</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463</v>
      </c>
      <c r="DH116" s="864"/>
      <c r="DI116" s="864"/>
      <c r="DJ116" s="864"/>
      <c r="DK116" s="865"/>
      <c r="DL116" s="866" t="s">
        <v>457</v>
      </c>
      <c r="DM116" s="864"/>
      <c r="DN116" s="864"/>
      <c r="DO116" s="864"/>
      <c r="DP116" s="865"/>
      <c r="DQ116" s="866" t="s">
        <v>130</v>
      </c>
      <c r="DR116" s="864"/>
      <c r="DS116" s="864"/>
      <c r="DT116" s="864"/>
      <c r="DU116" s="865"/>
      <c r="DV116" s="911" t="s">
        <v>130</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3852350</v>
      </c>
      <c r="AB117" s="996"/>
      <c r="AC117" s="996"/>
      <c r="AD117" s="996"/>
      <c r="AE117" s="997"/>
      <c r="AF117" s="998">
        <v>3697440</v>
      </c>
      <c r="AG117" s="996"/>
      <c r="AH117" s="996"/>
      <c r="AI117" s="996"/>
      <c r="AJ117" s="997"/>
      <c r="AK117" s="998">
        <v>3589727</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467</v>
      </c>
      <c r="DH117" s="864"/>
      <c r="DI117" s="864"/>
      <c r="DJ117" s="864"/>
      <c r="DK117" s="865"/>
      <c r="DL117" s="866" t="s">
        <v>130</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305</v>
      </c>
      <c r="AL118" s="989"/>
      <c r="AM118" s="989"/>
      <c r="AN118" s="989"/>
      <c r="AO118" s="990"/>
      <c r="AP118" s="992" t="s">
        <v>433</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457</v>
      </c>
      <c r="CB118" s="932"/>
      <c r="CC118" s="932"/>
      <c r="CD118" s="932"/>
      <c r="CE118" s="932"/>
      <c r="CF118" s="962" t="s">
        <v>441</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443</v>
      </c>
      <c r="DH118" s="864"/>
      <c r="DI118" s="864"/>
      <c r="DJ118" s="864"/>
      <c r="DK118" s="865"/>
      <c r="DL118" s="866" t="s">
        <v>130</v>
      </c>
      <c r="DM118" s="864"/>
      <c r="DN118" s="864"/>
      <c r="DO118" s="864"/>
      <c r="DP118" s="865"/>
      <c r="DQ118" s="866" t="s">
        <v>130</v>
      </c>
      <c r="DR118" s="864"/>
      <c r="DS118" s="864"/>
      <c r="DT118" s="864"/>
      <c r="DU118" s="865"/>
      <c r="DV118" s="911" t="s">
        <v>130</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446</v>
      </c>
      <c r="AB119" s="982"/>
      <c r="AC119" s="982"/>
      <c r="AD119" s="982"/>
      <c r="AE119" s="983"/>
      <c r="AF119" s="984" t="s">
        <v>392</v>
      </c>
      <c r="AG119" s="982"/>
      <c r="AH119" s="982"/>
      <c r="AI119" s="982"/>
      <c r="AJ119" s="983"/>
      <c r="AK119" s="984" t="s">
        <v>457</v>
      </c>
      <c r="AL119" s="982"/>
      <c r="AM119" s="982"/>
      <c r="AN119" s="982"/>
      <c r="AO119" s="983"/>
      <c r="AP119" s="985" t="s">
        <v>130</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470</v>
      </c>
      <c r="BP119" s="965"/>
      <c r="BQ119" s="969">
        <v>42181862</v>
      </c>
      <c r="BR119" s="932"/>
      <c r="BS119" s="932"/>
      <c r="BT119" s="932"/>
      <c r="BU119" s="932"/>
      <c r="BV119" s="932">
        <v>40194079</v>
      </c>
      <c r="BW119" s="932"/>
      <c r="BX119" s="932"/>
      <c r="BY119" s="932"/>
      <c r="BZ119" s="932"/>
      <c r="CA119" s="932">
        <v>39279600</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467</v>
      </c>
      <c r="DH119" s="847"/>
      <c r="DI119" s="847"/>
      <c r="DJ119" s="847"/>
      <c r="DK119" s="848"/>
      <c r="DL119" s="849" t="s">
        <v>130</v>
      </c>
      <c r="DM119" s="847"/>
      <c r="DN119" s="847"/>
      <c r="DO119" s="847"/>
      <c r="DP119" s="848"/>
      <c r="DQ119" s="849" t="s">
        <v>392</v>
      </c>
      <c r="DR119" s="847"/>
      <c r="DS119" s="847"/>
      <c r="DT119" s="847"/>
      <c r="DU119" s="848"/>
      <c r="DV119" s="935" t="s">
        <v>392</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463</v>
      </c>
      <c r="AB120" s="864"/>
      <c r="AC120" s="864"/>
      <c r="AD120" s="864"/>
      <c r="AE120" s="865"/>
      <c r="AF120" s="866" t="s">
        <v>455</v>
      </c>
      <c r="AG120" s="864"/>
      <c r="AH120" s="864"/>
      <c r="AI120" s="864"/>
      <c r="AJ120" s="865"/>
      <c r="AK120" s="866" t="s">
        <v>443</v>
      </c>
      <c r="AL120" s="864"/>
      <c r="AM120" s="864"/>
      <c r="AN120" s="864"/>
      <c r="AO120" s="865"/>
      <c r="AP120" s="911" t="s">
        <v>455</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5806444</v>
      </c>
      <c r="BR120" s="929"/>
      <c r="BS120" s="929"/>
      <c r="BT120" s="929"/>
      <c r="BU120" s="929"/>
      <c r="BV120" s="929">
        <v>6309667</v>
      </c>
      <c r="BW120" s="929"/>
      <c r="BX120" s="929"/>
      <c r="BY120" s="929"/>
      <c r="BZ120" s="929"/>
      <c r="CA120" s="929">
        <v>7026499</v>
      </c>
      <c r="CB120" s="929"/>
      <c r="CC120" s="929"/>
      <c r="CD120" s="929"/>
      <c r="CE120" s="929"/>
      <c r="CF120" s="953">
        <v>50.2</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6560085</v>
      </c>
      <c r="DH120" s="929"/>
      <c r="DI120" s="929"/>
      <c r="DJ120" s="929"/>
      <c r="DK120" s="929"/>
      <c r="DL120" s="929">
        <v>6026340</v>
      </c>
      <c r="DM120" s="929"/>
      <c r="DN120" s="929"/>
      <c r="DO120" s="929"/>
      <c r="DP120" s="929"/>
      <c r="DQ120" s="929">
        <v>5444827</v>
      </c>
      <c r="DR120" s="929"/>
      <c r="DS120" s="929"/>
      <c r="DT120" s="929"/>
      <c r="DU120" s="929"/>
      <c r="DV120" s="930">
        <v>38.9</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441</v>
      </c>
      <c r="AB121" s="864"/>
      <c r="AC121" s="864"/>
      <c r="AD121" s="864"/>
      <c r="AE121" s="865"/>
      <c r="AF121" s="866" t="s">
        <v>457</v>
      </c>
      <c r="AG121" s="864"/>
      <c r="AH121" s="864"/>
      <c r="AI121" s="864"/>
      <c r="AJ121" s="865"/>
      <c r="AK121" s="866" t="s">
        <v>441</v>
      </c>
      <c r="AL121" s="864"/>
      <c r="AM121" s="864"/>
      <c r="AN121" s="864"/>
      <c r="AO121" s="865"/>
      <c r="AP121" s="911" t="s">
        <v>455</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640071</v>
      </c>
      <c r="BR121" s="901"/>
      <c r="BS121" s="901"/>
      <c r="BT121" s="901"/>
      <c r="BU121" s="901"/>
      <c r="BV121" s="901">
        <v>287958</v>
      </c>
      <c r="BW121" s="901"/>
      <c r="BX121" s="901"/>
      <c r="BY121" s="901"/>
      <c r="BZ121" s="901"/>
      <c r="CA121" s="901">
        <v>61026</v>
      </c>
      <c r="CB121" s="901"/>
      <c r="CC121" s="901"/>
      <c r="CD121" s="901"/>
      <c r="CE121" s="901"/>
      <c r="CF121" s="962">
        <v>0.4</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t="s">
        <v>443</v>
      </c>
      <c r="DH121" s="901"/>
      <c r="DI121" s="901"/>
      <c r="DJ121" s="901"/>
      <c r="DK121" s="901"/>
      <c r="DL121" s="901" t="s">
        <v>130</v>
      </c>
      <c r="DM121" s="901"/>
      <c r="DN121" s="901"/>
      <c r="DO121" s="901"/>
      <c r="DP121" s="901"/>
      <c r="DQ121" s="901" t="s">
        <v>457</v>
      </c>
      <c r="DR121" s="901"/>
      <c r="DS121" s="901"/>
      <c r="DT121" s="901"/>
      <c r="DU121" s="901"/>
      <c r="DV121" s="878" t="s">
        <v>455</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443</v>
      </c>
      <c r="AG122" s="864"/>
      <c r="AH122" s="864"/>
      <c r="AI122" s="864"/>
      <c r="AJ122" s="865"/>
      <c r="AK122" s="866" t="s">
        <v>443</v>
      </c>
      <c r="AL122" s="864"/>
      <c r="AM122" s="864"/>
      <c r="AN122" s="864"/>
      <c r="AO122" s="865"/>
      <c r="AP122" s="911" t="s">
        <v>455</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22379535</v>
      </c>
      <c r="BR122" s="932"/>
      <c r="BS122" s="932"/>
      <c r="BT122" s="932"/>
      <c r="BU122" s="932"/>
      <c r="BV122" s="932">
        <v>22190054</v>
      </c>
      <c r="BW122" s="932"/>
      <c r="BX122" s="932"/>
      <c r="BY122" s="932"/>
      <c r="BZ122" s="932"/>
      <c r="CA122" s="932">
        <v>22623286</v>
      </c>
      <c r="CB122" s="932"/>
      <c r="CC122" s="932"/>
      <c r="CD122" s="932"/>
      <c r="CE122" s="932"/>
      <c r="CF122" s="933">
        <v>161.6</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130</v>
      </c>
      <c r="AB123" s="864"/>
      <c r="AC123" s="864"/>
      <c r="AD123" s="864"/>
      <c r="AE123" s="865"/>
      <c r="AF123" s="866" t="s">
        <v>130</v>
      </c>
      <c r="AG123" s="864"/>
      <c r="AH123" s="864"/>
      <c r="AI123" s="864"/>
      <c r="AJ123" s="865"/>
      <c r="AK123" s="866" t="s">
        <v>457</v>
      </c>
      <c r="AL123" s="864"/>
      <c r="AM123" s="864"/>
      <c r="AN123" s="864"/>
      <c r="AO123" s="865"/>
      <c r="AP123" s="911" t="s">
        <v>130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480</v>
      </c>
      <c r="BP123" s="965"/>
      <c r="BQ123" s="919">
        <v>28826050</v>
      </c>
      <c r="BR123" s="920"/>
      <c r="BS123" s="920"/>
      <c r="BT123" s="920"/>
      <c r="BU123" s="920"/>
      <c r="BV123" s="920">
        <v>28787679</v>
      </c>
      <c r="BW123" s="920"/>
      <c r="BX123" s="920"/>
      <c r="BY123" s="920"/>
      <c r="BZ123" s="920"/>
      <c r="CA123" s="920">
        <v>29710811</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446</v>
      </c>
      <c r="AB124" s="864"/>
      <c r="AC124" s="864"/>
      <c r="AD124" s="864"/>
      <c r="AE124" s="865"/>
      <c r="AF124" s="866" t="s">
        <v>441</v>
      </c>
      <c r="AG124" s="864"/>
      <c r="AH124" s="864"/>
      <c r="AI124" s="864"/>
      <c r="AJ124" s="865"/>
      <c r="AK124" s="866" t="s">
        <v>392</v>
      </c>
      <c r="AL124" s="864"/>
      <c r="AM124" s="864"/>
      <c r="AN124" s="864"/>
      <c r="AO124" s="865"/>
      <c r="AP124" s="911" t="s">
        <v>443</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101.8</v>
      </c>
      <c r="BR124" s="918"/>
      <c r="BS124" s="918"/>
      <c r="BT124" s="918"/>
      <c r="BU124" s="918"/>
      <c r="BV124" s="918">
        <v>86.5</v>
      </c>
      <c r="BW124" s="918"/>
      <c r="BX124" s="918"/>
      <c r="BY124" s="918"/>
      <c r="BZ124" s="918"/>
      <c r="CA124" s="918">
        <v>68.3</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467</v>
      </c>
      <c r="DH124" s="847"/>
      <c r="DI124" s="847"/>
      <c r="DJ124" s="847"/>
      <c r="DK124" s="848"/>
      <c r="DL124" s="849" t="s">
        <v>455</v>
      </c>
      <c r="DM124" s="847"/>
      <c r="DN124" s="847"/>
      <c r="DO124" s="847"/>
      <c r="DP124" s="848"/>
      <c r="DQ124" s="849" t="s">
        <v>392</v>
      </c>
      <c r="DR124" s="847"/>
      <c r="DS124" s="847"/>
      <c r="DT124" s="847"/>
      <c r="DU124" s="848"/>
      <c r="DV124" s="935" t="s">
        <v>443</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467</v>
      </c>
      <c r="AB125" s="864"/>
      <c r="AC125" s="864"/>
      <c r="AD125" s="864"/>
      <c r="AE125" s="865"/>
      <c r="AF125" s="866" t="s">
        <v>446</v>
      </c>
      <c r="AG125" s="864"/>
      <c r="AH125" s="864"/>
      <c r="AI125" s="864"/>
      <c r="AJ125" s="865"/>
      <c r="AK125" s="866" t="s">
        <v>130</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467</v>
      </c>
      <c r="DH125" s="929"/>
      <c r="DI125" s="929"/>
      <c r="DJ125" s="929"/>
      <c r="DK125" s="929"/>
      <c r="DL125" s="929" t="s">
        <v>392</v>
      </c>
      <c r="DM125" s="929"/>
      <c r="DN125" s="929"/>
      <c r="DO125" s="929"/>
      <c r="DP125" s="929"/>
      <c r="DQ125" s="929" t="s">
        <v>463</v>
      </c>
      <c r="DR125" s="929"/>
      <c r="DS125" s="929"/>
      <c r="DT125" s="929"/>
      <c r="DU125" s="929"/>
      <c r="DV125" s="930" t="s">
        <v>130</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6701</v>
      </c>
      <c r="AB126" s="864"/>
      <c r="AC126" s="864"/>
      <c r="AD126" s="864"/>
      <c r="AE126" s="865"/>
      <c r="AF126" s="866" t="s">
        <v>443</v>
      </c>
      <c r="AG126" s="864"/>
      <c r="AH126" s="864"/>
      <c r="AI126" s="864"/>
      <c r="AJ126" s="865"/>
      <c r="AK126" s="866" t="s">
        <v>455</v>
      </c>
      <c r="AL126" s="864"/>
      <c r="AM126" s="864"/>
      <c r="AN126" s="864"/>
      <c r="AO126" s="865"/>
      <c r="AP126" s="911" t="s">
        <v>446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455</v>
      </c>
      <c r="DM126" s="901"/>
      <c r="DN126" s="901"/>
      <c r="DO126" s="901"/>
      <c r="DP126" s="901"/>
      <c r="DQ126" s="901" t="s">
        <v>446</v>
      </c>
      <c r="DR126" s="901"/>
      <c r="DS126" s="901"/>
      <c r="DT126" s="901"/>
      <c r="DU126" s="901"/>
      <c r="DV126" s="878" t="s">
        <v>443</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446</v>
      </c>
      <c r="AB127" s="864"/>
      <c r="AC127" s="864"/>
      <c r="AD127" s="864"/>
      <c r="AE127" s="865"/>
      <c r="AF127" s="866" t="s">
        <v>467</v>
      </c>
      <c r="AG127" s="864"/>
      <c r="AH127" s="864"/>
      <c r="AI127" s="864"/>
      <c r="AJ127" s="865"/>
      <c r="AK127" s="866" t="s">
        <v>467</v>
      </c>
      <c r="AL127" s="864"/>
      <c r="AM127" s="864"/>
      <c r="AN127" s="864"/>
      <c r="AO127" s="865"/>
      <c r="AP127" s="911" t="s">
        <v>467</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467</v>
      </c>
      <c r="DM127" s="901"/>
      <c r="DN127" s="901"/>
      <c r="DO127" s="901"/>
      <c r="DP127" s="901"/>
      <c r="DQ127" s="901" t="s">
        <v>467</v>
      </c>
      <c r="DR127" s="901"/>
      <c r="DS127" s="901"/>
      <c r="DT127" s="901"/>
      <c r="DU127" s="901"/>
      <c r="DV127" s="878" t="s">
        <v>443</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5738</v>
      </c>
      <c r="AB128" s="885"/>
      <c r="AC128" s="885"/>
      <c r="AD128" s="885"/>
      <c r="AE128" s="886"/>
      <c r="AF128" s="887">
        <v>5279</v>
      </c>
      <c r="AG128" s="885"/>
      <c r="AH128" s="885"/>
      <c r="AI128" s="885"/>
      <c r="AJ128" s="886"/>
      <c r="AK128" s="887">
        <v>4686</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455</v>
      </c>
      <c r="BG128" s="871"/>
      <c r="BH128" s="871"/>
      <c r="BI128" s="871"/>
      <c r="BJ128" s="871"/>
      <c r="BK128" s="871"/>
      <c r="BL128" s="894"/>
      <c r="BM128" s="870">
        <v>12.72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392</v>
      </c>
      <c r="DH128" s="875"/>
      <c r="DI128" s="875"/>
      <c r="DJ128" s="875"/>
      <c r="DK128" s="875"/>
      <c r="DL128" s="875" t="s">
        <v>392</v>
      </c>
      <c r="DM128" s="875"/>
      <c r="DN128" s="875"/>
      <c r="DO128" s="875"/>
      <c r="DP128" s="875"/>
      <c r="DQ128" s="875" t="s">
        <v>392</v>
      </c>
      <c r="DR128" s="875"/>
      <c r="DS128" s="875"/>
      <c r="DT128" s="875"/>
      <c r="DU128" s="875"/>
      <c r="DV128" s="876" t="s">
        <v>392</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15036168</v>
      </c>
      <c r="AB129" s="864"/>
      <c r="AC129" s="864"/>
      <c r="AD129" s="864"/>
      <c r="AE129" s="865"/>
      <c r="AF129" s="866">
        <v>15092282</v>
      </c>
      <c r="AG129" s="864"/>
      <c r="AH129" s="864"/>
      <c r="AI129" s="864"/>
      <c r="AJ129" s="865"/>
      <c r="AK129" s="866">
        <v>15852370</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392</v>
      </c>
      <c r="BG129" s="854"/>
      <c r="BH129" s="854"/>
      <c r="BI129" s="854"/>
      <c r="BJ129" s="854"/>
      <c r="BK129" s="854"/>
      <c r="BL129" s="855"/>
      <c r="BM129" s="853">
        <v>17.72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1916843</v>
      </c>
      <c r="AB130" s="864"/>
      <c r="AC130" s="864"/>
      <c r="AD130" s="864"/>
      <c r="AE130" s="865"/>
      <c r="AF130" s="866">
        <v>1905938</v>
      </c>
      <c r="AG130" s="864"/>
      <c r="AH130" s="864"/>
      <c r="AI130" s="864"/>
      <c r="AJ130" s="865"/>
      <c r="AK130" s="866">
        <v>1855926</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13.5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13119325</v>
      </c>
      <c r="AB131" s="847"/>
      <c r="AC131" s="847"/>
      <c r="AD131" s="847"/>
      <c r="AE131" s="848"/>
      <c r="AF131" s="849">
        <v>13186344</v>
      </c>
      <c r="AG131" s="847"/>
      <c r="AH131" s="847"/>
      <c r="AI131" s="847"/>
      <c r="AJ131" s="848"/>
      <c r="AK131" s="849">
        <v>13996444</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v>68.3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14.70936195</v>
      </c>
      <c r="AB132" s="827"/>
      <c r="AC132" s="827"/>
      <c r="AD132" s="827"/>
      <c r="AE132" s="828"/>
      <c r="AF132" s="829">
        <v>13.54600638</v>
      </c>
      <c r="AG132" s="827"/>
      <c r="AH132" s="827"/>
      <c r="AI132" s="827"/>
      <c r="AJ132" s="828"/>
      <c r="AK132" s="829">
        <v>12.35395933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16.899999999999999</v>
      </c>
      <c r="AB133" s="806"/>
      <c r="AC133" s="806"/>
      <c r="AD133" s="806"/>
      <c r="AE133" s="807"/>
      <c r="AF133" s="805">
        <v>15.2</v>
      </c>
      <c r="AG133" s="806"/>
      <c r="AH133" s="806"/>
      <c r="AI133" s="806"/>
      <c r="AJ133" s="807"/>
      <c r="AK133" s="805">
        <v>13.5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m1Sqeb9gydQ7a1BZSwFij76xaiHjkq6d+JEKXm21uMC/L1cz5d0GawihvgIvlIm2Hr4VdviXHaaBfREnyB4yg==" saltValue="+Fk04zaCmuMh3UY/AhAx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o8m5q1q3kU+ptQ8dEXonefp7Q3m5mGShuqnkJ+qaxJiLN0BcZu83F+xYMBoxg6AhnI3EncvBcfyqpKesojIZA==" saltValue="6IkbsnoFkp3xmftr+z/W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NJKEcK7cZdX5PDKnAQjh39bSQQg9FQlgr/B7nsAR7M4+C3vypsJer/Qoq54PpL7ehDOP+XmI079cxbDJBrcyg==" saltValue="kqLRXyZWnjw+bGxiHQbiA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sqref="A1:A104857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3985985</v>
      </c>
      <c r="AP9" s="314">
        <v>50330</v>
      </c>
      <c r="AQ9" s="315">
        <v>63314</v>
      </c>
      <c r="AR9" s="316">
        <v>-20.5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679389</v>
      </c>
      <c r="AP10" s="317">
        <v>8578</v>
      </c>
      <c r="AQ10" s="318">
        <v>6537</v>
      </c>
      <c r="AR10" s="319">
        <v>31.2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v>10042</v>
      </c>
      <c r="AP11" s="317">
        <v>127</v>
      </c>
      <c r="AQ11" s="318">
        <v>1199</v>
      </c>
      <c r="AR11" s="319">
        <v>-89.4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518</v>
      </c>
      <c r="AP12" s="317" t="s">
        <v>518</v>
      </c>
      <c r="AQ12" s="318">
        <v>6</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157836</v>
      </c>
      <c r="AP13" s="317">
        <v>1993</v>
      </c>
      <c r="AQ13" s="318">
        <v>2551</v>
      </c>
      <c r="AR13" s="319">
        <v>-21.9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154403</v>
      </c>
      <c r="AP14" s="317">
        <v>1950</v>
      </c>
      <c r="AQ14" s="318">
        <v>1371</v>
      </c>
      <c r="AR14" s="319">
        <v>42.2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-262227</v>
      </c>
      <c r="AP15" s="317">
        <v>-3311</v>
      </c>
      <c r="AQ15" s="318">
        <v>-3830</v>
      </c>
      <c r="AR15" s="319">
        <v>-13.6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4725428</v>
      </c>
      <c r="AP16" s="317">
        <v>59667</v>
      </c>
      <c r="AQ16" s="318">
        <v>71148</v>
      </c>
      <c r="AR16" s="319">
        <v>-16.100000000000001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6.57</v>
      </c>
      <c r="AP21" s="331">
        <v>6.38</v>
      </c>
      <c r="AQ21" s="332">
        <v>0.19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99.9</v>
      </c>
      <c r="AP22" s="336">
        <v>98.2</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3183635</v>
      </c>
      <c r="AP32" s="345">
        <v>40199</v>
      </c>
      <c r="AQ32" s="346">
        <v>34974</v>
      </c>
      <c r="AR32" s="347">
        <v>14.9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518</v>
      </c>
      <c r="AP34" s="345" t="s">
        <v>518</v>
      </c>
      <c r="AQ34" s="346">
        <v>13</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307346</v>
      </c>
      <c r="AP35" s="345">
        <v>3881</v>
      </c>
      <c r="AQ35" s="346">
        <v>9202</v>
      </c>
      <c r="AR35" s="347">
        <v>-57.8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98545</v>
      </c>
      <c r="AP36" s="345">
        <v>1244</v>
      </c>
      <c r="AQ36" s="346">
        <v>1932</v>
      </c>
      <c r="AR36" s="347">
        <v>-35.6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t="s">
        <v>518</v>
      </c>
      <c r="AP37" s="345" t="s">
        <v>518</v>
      </c>
      <c r="AQ37" s="346">
        <v>1045</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v>201</v>
      </c>
      <c r="AP38" s="348">
        <v>3</v>
      </c>
      <c r="AQ38" s="349">
        <v>1</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-4686</v>
      </c>
      <c r="AP39" s="345">
        <v>-59</v>
      </c>
      <c r="AQ39" s="346">
        <v>-6121</v>
      </c>
      <c r="AR39" s="347">
        <v>-99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-1855926</v>
      </c>
      <c r="AP40" s="345">
        <v>-23434</v>
      </c>
      <c r="AQ40" s="346">
        <v>-29274</v>
      </c>
      <c r="AR40" s="347">
        <v>-19.899999999999999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1729115</v>
      </c>
      <c r="AP41" s="345">
        <v>21833</v>
      </c>
      <c r="AQ41" s="346">
        <v>11772</v>
      </c>
      <c r="AR41" s="347">
        <v>85.5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2356213</v>
      </c>
      <c r="AN51" s="367">
        <v>29809</v>
      </c>
      <c r="AO51" s="368">
        <v>-17.7</v>
      </c>
      <c r="AP51" s="369">
        <v>44504</v>
      </c>
      <c r="AQ51" s="370">
        <v>-5.9</v>
      </c>
      <c r="AR51" s="371">
        <v>-11.8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1941691</v>
      </c>
      <c r="AN52" s="375">
        <v>24565</v>
      </c>
      <c r="AO52" s="376">
        <v>-6.8</v>
      </c>
      <c r="AP52" s="377">
        <v>25876</v>
      </c>
      <c r="AQ52" s="378">
        <v>7.4</v>
      </c>
      <c r="AR52" s="379">
        <v>-14.2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1808791</v>
      </c>
      <c r="AN53" s="367">
        <v>22798</v>
      </c>
      <c r="AO53" s="368">
        <v>-23.5</v>
      </c>
      <c r="AP53" s="369">
        <v>47820</v>
      </c>
      <c r="AQ53" s="370">
        <v>7.5</v>
      </c>
      <c r="AR53" s="371">
        <v>-31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1315122</v>
      </c>
      <c r="AN54" s="375">
        <v>16576</v>
      </c>
      <c r="AO54" s="376">
        <v>-32.5</v>
      </c>
      <c r="AP54" s="377">
        <v>25855</v>
      </c>
      <c r="AQ54" s="378">
        <v>-0.1</v>
      </c>
      <c r="AR54" s="379">
        <v>-32.4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1665227</v>
      </c>
      <c r="AN55" s="367">
        <v>20954</v>
      </c>
      <c r="AO55" s="368">
        <v>-8.1</v>
      </c>
      <c r="AP55" s="369">
        <v>41934</v>
      </c>
      <c r="AQ55" s="370">
        <v>-12.3</v>
      </c>
      <c r="AR55" s="371">
        <v>4.2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989789</v>
      </c>
      <c r="AN56" s="375">
        <v>12455</v>
      </c>
      <c r="AO56" s="376">
        <v>-24.9</v>
      </c>
      <c r="AP56" s="377">
        <v>23352</v>
      </c>
      <c r="AQ56" s="378">
        <v>-9.6999999999999993</v>
      </c>
      <c r="AR56" s="379">
        <v>-15.2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2479964</v>
      </c>
      <c r="AN57" s="367">
        <v>31284</v>
      </c>
      <c r="AO57" s="368">
        <v>49.3</v>
      </c>
      <c r="AP57" s="369">
        <v>45588</v>
      </c>
      <c r="AQ57" s="370">
        <v>8.6999999999999993</v>
      </c>
      <c r="AR57" s="371">
        <v>40.6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1446360</v>
      </c>
      <c r="AN58" s="375">
        <v>18246</v>
      </c>
      <c r="AO58" s="376">
        <v>46.5</v>
      </c>
      <c r="AP58" s="377">
        <v>24150</v>
      </c>
      <c r="AQ58" s="378">
        <v>3.4</v>
      </c>
      <c r="AR58" s="379">
        <v>43.1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2503372</v>
      </c>
      <c r="AN59" s="367">
        <v>31609</v>
      </c>
      <c r="AO59" s="368">
        <v>1</v>
      </c>
      <c r="AP59" s="369">
        <v>45483</v>
      </c>
      <c r="AQ59" s="370">
        <v>-0.2</v>
      </c>
      <c r="AR59" s="371">
        <v>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1637974</v>
      </c>
      <c r="AN60" s="375">
        <v>20682</v>
      </c>
      <c r="AO60" s="376">
        <v>13.4</v>
      </c>
      <c r="AP60" s="377">
        <v>24241</v>
      </c>
      <c r="AQ60" s="378">
        <v>0.4</v>
      </c>
      <c r="AR60" s="379">
        <v>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2162713</v>
      </c>
      <c r="AN61" s="382">
        <v>27291</v>
      </c>
      <c r="AO61" s="383">
        <v>0.2</v>
      </c>
      <c r="AP61" s="384">
        <v>45066</v>
      </c>
      <c r="AQ61" s="385">
        <v>-0.4</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1466187</v>
      </c>
      <c r="AN62" s="375">
        <v>18505</v>
      </c>
      <c r="AO62" s="376">
        <v>-0.9</v>
      </c>
      <c r="AP62" s="377">
        <v>24695</v>
      </c>
      <c r="AQ62" s="378">
        <v>0.3</v>
      </c>
      <c r="AR62" s="379">
        <v>-1.2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zX5DruCLmfq2Yv5H6UAdXS1JGC2dym2duf4h2b/IuYW3nimwokhdd0l4DJXYS1SDONt1p8l7MM/+BKBYburpw==" saltValue="oZ1LjgZp9Hd4/GQ0GNZV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0mEn8vxY6S/KU2y69YW6Rq3/jxn5M/2IFGNz49XiE90oY2loRS9jxgEA1uRtcTBrov4pSdj3/KqGzs8ciNR49A==" saltValue="l1gBeq978SiUgmsFUxuEi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UcFttdc5982t2KMAbhCDeKRe0jG8ZjCfCVaAVy3/SQNiK9RnrU3GrXU7hFxGB4sQgzEPc+swE6+pjNqzj75RCg==" saltValue="46Hl2xhDgGdfJnHXPqhF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7.44</v>
      </c>
      <c r="G47" s="12">
        <v>7.79</v>
      </c>
      <c r="H47" s="12">
        <v>8.31</v>
      </c>
      <c r="I47" s="12">
        <v>9.64</v>
      </c>
      <c r="J47" s="13">
        <v>9.99</v>
      </c>
    </row>
    <row r="48" spans="2:10" ht="57.75" customHeight="1" x14ac:dyDescent="0.15">
      <c r="B48" s="14"/>
      <c r="C48" s="1240" t="s">
        <v>4</v>
      </c>
      <c r="D48" s="1240"/>
      <c r="E48" s="1241"/>
      <c r="F48" s="15">
        <v>2.11</v>
      </c>
      <c r="G48" s="16">
        <v>2.02</v>
      </c>
      <c r="H48" s="16">
        <v>3.01</v>
      </c>
      <c r="I48" s="16">
        <v>2.08</v>
      </c>
      <c r="J48" s="17">
        <v>5.97</v>
      </c>
    </row>
    <row r="49" spans="2:10" ht="57.75" customHeight="1" thickBot="1" x14ac:dyDescent="0.2">
      <c r="B49" s="18"/>
      <c r="C49" s="1242" t="s">
        <v>5</v>
      </c>
      <c r="D49" s="1242"/>
      <c r="E49" s="1243"/>
      <c r="F49" s="19">
        <v>0.46</v>
      </c>
      <c r="G49" s="20">
        <v>1.28</v>
      </c>
      <c r="H49" s="20">
        <v>2.4900000000000002</v>
      </c>
      <c r="I49" s="20" t="s">
        <v>564</v>
      </c>
      <c r="J49" s="21">
        <v>4.8099999999999996</v>
      </c>
    </row>
    <row r="50" spans="2:10" ht="13.5" customHeight="1" x14ac:dyDescent="0.15"/>
  </sheetData>
  <sheetProtection algorithmName="SHA-512" hashValue="jMx+AMOPDf1tTYwI5ggCKIEXgb5wzTXNsP1cWlkmeXtK2lnjV/eyVu2jV4jzGRfWMQ3Ls1nzO5sT1CYgpI26/Q==" saltValue="k2bvCRAWscdwcduF5LfR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2022-09-20T00:09:28Z</cp:lastPrinted>
  <dcterms:created xsi:type="dcterms:W3CDTF">2022-02-02T06:06:16Z</dcterms:created>
  <dcterms:modified xsi:type="dcterms:W3CDTF">2022-09-20T00:30:13Z</dcterms:modified>
  <cp:category/>
</cp:coreProperties>
</file>