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市議補" sheetId="7" r:id="rId1"/>
  </sheets>
  <definedNames>
    <definedName name="_xlnm.Print_Area" localSheetId="0">市議補!$A$1:$L$39</definedName>
  </definedNames>
  <calcPr calcId="162913"/>
</workbook>
</file>

<file path=xl/calcChain.xml><?xml version="1.0" encoding="utf-8"?>
<calcChain xmlns="http://schemas.openxmlformats.org/spreadsheetml/2006/main">
  <c r="L5" i="7" l="1"/>
  <c r="F39" i="7" l="1"/>
  <c r="J32" i="7"/>
  <c r="I32" i="7"/>
  <c r="D32" i="7"/>
  <c r="C32" i="7"/>
  <c r="K31" i="7"/>
  <c r="H31" i="7"/>
  <c r="E31" i="7"/>
  <c r="K30" i="7"/>
  <c r="E30" i="7"/>
  <c r="K29" i="7"/>
  <c r="H29" i="7"/>
  <c r="E29" i="7"/>
  <c r="K28" i="7"/>
  <c r="E28" i="7"/>
  <c r="K27" i="7"/>
  <c r="H27" i="7"/>
  <c r="E27" i="7"/>
  <c r="K26" i="7"/>
  <c r="E26" i="7"/>
  <c r="K25" i="7"/>
  <c r="H25" i="7"/>
  <c r="E25" i="7"/>
  <c r="K24" i="7"/>
  <c r="H24" i="7"/>
  <c r="E24" i="7"/>
  <c r="K23" i="7"/>
  <c r="E23" i="7"/>
  <c r="K22" i="7"/>
  <c r="E22" i="7"/>
  <c r="K21" i="7"/>
  <c r="E21" i="7"/>
  <c r="K20" i="7"/>
  <c r="E20" i="7"/>
  <c r="K19" i="7"/>
  <c r="H19" i="7"/>
  <c r="L19" i="7" s="1"/>
  <c r="E19" i="7"/>
  <c r="K18" i="7"/>
  <c r="E18" i="7"/>
  <c r="K17" i="7"/>
  <c r="H17" i="7"/>
  <c r="E17" i="7"/>
  <c r="K16" i="7"/>
  <c r="H16" i="7"/>
  <c r="E16" i="7"/>
  <c r="K15" i="7"/>
  <c r="H15" i="7"/>
  <c r="E15" i="7"/>
  <c r="K14" i="7"/>
  <c r="E14" i="7"/>
  <c r="K13" i="7"/>
  <c r="H13" i="7"/>
  <c r="E13" i="7"/>
  <c r="K12" i="7"/>
  <c r="E12" i="7"/>
  <c r="K11" i="7"/>
  <c r="E11" i="7"/>
  <c r="K10" i="7"/>
  <c r="E10" i="7"/>
  <c r="K9" i="7"/>
  <c r="H9" i="7"/>
  <c r="L9" i="7" s="1"/>
  <c r="E9" i="7"/>
  <c r="K8" i="7"/>
  <c r="H8" i="7"/>
  <c r="E8" i="7"/>
  <c r="K7" i="7"/>
  <c r="H7" i="7"/>
  <c r="E7" i="7"/>
  <c r="K6" i="7"/>
  <c r="E6" i="7"/>
  <c r="K5" i="7"/>
  <c r="E5" i="7"/>
  <c r="L17" i="7" l="1"/>
  <c r="L27" i="7"/>
  <c r="H11" i="7"/>
  <c r="L11" i="7" s="1"/>
  <c r="H6" i="7"/>
  <c r="L6" i="7" s="1"/>
  <c r="H14" i="7"/>
  <c r="L14" i="7" s="1"/>
  <c r="H22" i="7"/>
  <c r="L22" i="7" s="1"/>
  <c r="H30" i="7"/>
  <c r="L30" i="7" s="1"/>
  <c r="L24" i="7"/>
  <c r="L13" i="7"/>
  <c r="L29" i="7"/>
  <c r="L8" i="7"/>
  <c r="F32" i="7"/>
  <c r="G32" i="7"/>
  <c r="H10" i="7"/>
  <c r="L10" i="7" s="1"/>
  <c r="H18" i="7"/>
  <c r="L18" i="7" s="1"/>
  <c r="H26" i="7"/>
  <c r="L26" i="7" s="1"/>
  <c r="K32" i="7"/>
  <c r="L7" i="7"/>
  <c r="L16" i="7"/>
  <c r="L25" i="7"/>
  <c r="E32" i="7"/>
  <c r="H28" i="7"/>
  <c r="L28" i="7" s="1"/>
  <c r="L31" i="7"/>
  <c r="H21" i="7"/>
  <c r="L21" i="7" s="1"/>
  <c r="H12" i="7"/>
  <c r="L12" i="7" s="1"/>
  <c r="L15" i="7"/>
  <c r="H20" i="7"/>
  <c r="L20" i="7" s="1"/>
  <c r="H23" i="7"/>
  <c r="L23" i="7" s="1"/>
  <c r="H5" i="7"/>
  <c r="H32" i="7" l="1"/>
  <c r="L32" i="7" s="1"/>
</calcChain>
</file>

<file path=xl/sharedStrings.xml><?xml version="1.0" encoding="utf-8"?>
<sst xmlns="http://schemas.openxmlformats.org/spreadsheetml/2006/main" count="52" uniqueCount="46">
  <si>
    <t>投票区</t>
    <rPh sb="0" eb="2">
      <t>トウヒョウ</t>
    </rPh>
    <rPh sb="2" eb="3">
      <t>ク</t>
    </rPh>
    <phoneticPr fontId="1"/>
  </si>
  <si>
    <t>合計</t>
    <rPh sb="0" eb="2">
      <t>ゴウケイ</t>
    </rPh>
    <phoneticPr fontId="1"/>
  </si>
  <si>
    <t>(新）逢坂公民館</t>
  </si>
  <si>
    <t>狐井公民館</t>
  </si>
  <si>
    <t>北今市公民館</t>
  </si>
  <si>
    <t>真美ヶ丘西小学校体育館</t>
  </si>
  <si>
    <t>五位堂公民館</t>
  </si>
  <si>
    <t>良福寺集会所</t>
  </si>
  <si>
    <t>鎌田公民館</t>
  </si>
  <si>
    <t>別所公民館</t>
  </si>
  <si>
    <t>瓦口公民館</t>
  </si>
  <si>
    <t>磯壁公民館</t>
  </si>
  <si>
    <t>畑公民館</t>
  </si>
  <si>
    <t>(新)穴虫西公民館</t>
  </si>
  <si>
    <t>穴虫二上公民館</t>
  </si>
  <si>
    <t>(新）関屋公民館</t>
  </si>
  <si>
    <t>関屋桜が丘公民館</t>
  </si>
  <si>
    <t>上中南集会所</t>
  </si>
  <si>
    <t>東良福寺公民館</t>
  </si>
  <si>
    <t>関屋近鉄住宅地自治会集会所</t>
  </si>
  <si>
    <t>せきや青葉台会館</t>
    <phoneticPr fontId="1"/>
  </si>
  <si>
    <t>西真美自治会館</t>
  </si>
  <si>
    <t>真美ヶ丘東小学校体育館</t>
  </si>
  <si>
    <t>旭ケ丘小学校サブ体育館</t>
  </si>
  <si>
    <t>高山台集会所</t>
  </si>
  <si>
    <t>香芝・旭ケ丘ニュータウン自治会館</t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</si>
  <si>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1"/>
  </si>
  <si>
    <t>計①</t>
    <rPh sb="0" eb="1">
      <t>ケイ</t>
    </rPh>
    <phoneticPr fontId="1"/>
  </si>
  <si>
    <t>投票率
②／①</t>
    <rPh sb="0" eb="2">
      <t>トウヒョウ</t>
    </rPh>
    <rPh sb="2" eb="3">
      <t>リツ</t>
    </rPh>
    <phoneticPr fontId="1"/>
  </si>
  <si>
    <t>香芝市保健センター</t>
    <rPh sb="0" eb="3">
      <t>カシバシ</t>
    </rPh>
    <rPh sb="3" eb="5">
      <t>ホケン</t>
    </rPh>
    <phoneticPr fontId="1"/>
  </si>
  <si>
    <t>下田地区公民館</t>
    <rPh sb="2" eb="4">
      <t>チク</t>
    </rPh>
    <phoneticPr fontId="1"/>
  </si>
  <si>
    <t>香芝市地域交流センター</t>
    <rPh sb="0" eb="3">
      <t>カ</t>
    </rPh>
    <rPh sb="3" eb="5">
      <t>チイキ</t>
    </rPh>
    <rPh sb="5" eb="7">
      <t>コウリュウ</t>
    </rPh>
    <phoneticPr fontId="1"/>
  </si>
  <si>
    <t>候補者の氏名（届出順）</t>
    <rPh sb="0" eb="3">
      <t>コウホシャ</t>
    </rPh>
    <rPh sb="4" eb="6">
      <t>シメイ</t>
    </rPh>
    <rPh sb="7" eb="8">
      <t>トド</t>
    </rPh>
    <rPh sb="8" eb="9">
      <t>デ</t>
    </rPh>
    <rPh sb="9" eb="10">
      <t>ジュン</t>
    </rPh>
    <phoneticPr fontId="1"/>
  </si>
  <si>
    <t>党派</t>
    <rPh sb="0" eb="2">
      <t>トウハ</t>
    </rPh>
    <phoneticPr fontId="1"/>
  </si>
  <si>
    <t>得票数（票）</t>
    <rPh sb="0" eb="3">
      <t>トクヒョウスウ</t>
    </rPh>
    <rPh sb="4" eb="5">
      <t>ヒョウ</t>
    </rPh>
    <phoneticPr fontId="1"/>
  </si>
  <si>
    <t>無所属</t>
    <rPh sb="0" eb="3">
      <t>ムショゾク</t>
    </rPh>
    <phoneticPr fontId="1"/>
  </si>
  <si>
    <t>投　票　所</t>
    <rPh sb="0" eb="1">
      <t>トウ</t>
    </rPh>
    <rPh sb="2" eb="3">
      <t>ヒョウ</t>
    </rPh>
    <rPh sb="4" eb="5">
      <t>ジョ</t>
    </rPh>
    <phoneticPr fontId="1"/>
  </si>
  <si>
    <t>男性</t>
    <rPh sb="0" eb="1">
      <t>オトコ</t>
    </rPh>
    <phoneticPr fontId="1"/>
  </si>
  <si>
    <t>女性</t>
    <rPh sb="0" eb="1">
      <t>オンナ</t>
    </rPh>
    <phoneticPr fontId="1"/>
  </si>
  <si>
    <t>投票者数②
（期日前・不在者含む）</t>
    <rPh sb="0" eb="3">
      <t>トウヒョウシャ</t>
    </rPh>
    <rPh sb="3" eb="4">
      <t>スウ</t>
    </rPh>
    <rPh sb="7" eb="9">
      <t>キジツ</t>
    </rPh>
    <rPh sb="9" eb="10">
      <t>マエ</t>
    </rPh>
    <rPh sb="11" eb="14">
      <t>フザイシャ</t>
    </rPh>
    <rPh sb="14" eb="15">
      <t>フク</t>
    </rPh>
    <phoneticPr fontId="1"/>
  </si>
  <si>
    <t>堀口　のぶよし</t>
    <rPh sb="0" eb="2">
      <t>ホリグチ</t>
    </rPh>
    <phoneticPr fontId="1"/>
  </si>
  <si>
    <t>野口　まさふみ</t>
    <rPh sb="0" eb="2">
      <t>ノグチ</t>
    </rPh>
    <phoneticPr fontId="1"/>
  </si>
  <si>
    <t>日本維新の会</t>
    <rPh sb="0" eb="4">
      <t>ニホンイシン</t>
    </rPh>
    <rPh sb="5" eb="6">
      <t>カイ</t>
    </rPh>
    <phoneticPr fontId="1"/>
  </si>
  <si>
    <t>令和６年５月１９日執行　香芝市議会議員補欠選挙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シッコウ</t>
    </rPh>
    <rPh sb="12" eb="14">
      <t>カシバ</t>
    </rPh>
    <rPh sb="14" eb="15">
      <t>シ</t>
    </rPh>
    <rPh sb="15" eb="17">
      <t>ギカイ</t>
    </rPh>
    <rPh sb="17" eb="19">
      <t>ギイン</t>
    </rPh>
    <rPh sb="19" eb="21">
      <t>ホケツ</t>
    </rPh>
    <rPh sb="21" eb="23">
      <t>センキョ</t>
    </rPh>
    <phoneticPr fontId="1"/>
  </si>
  <si>
    <t>②のうち
期日前
投票者数</t>
    <rPh sb="5" eb="7">
      <t>キジツ</t>
    </rPh>
    <rPh sb="7" eb="8">
      <t>マエ</t>
    </rPh>
    <rPh sb="9" eb="12">
      <t>トウヒョウシャ</t>
    </rPh>
    <rPh sb="12" eb="13">
      <t>スウ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</si>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</sst>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6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7" fillId="0" borderId="3" xfId="0" applyFont="1" applyFill="1" applyBorder="1" applyAlignment="1">
      <alignment vertical="center"/>
    </xf>
    <xf numFmtId="0" fontId="4" fillId="0" borderId="0" xfId="0" applyFont="1" applyFill="1"/>
    <xf numFmtId="0" fontId="7" fillId="0" borderId="0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8" fontId="6" fillId="0" borderId="1" xfId="1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10" fontId="6" fillId="0" borderId="1" xfId="0" applyNumberFormat="1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left"/>
    </xf>
    <xf numFmtId="38" fontId="5" fillId="0" borderId="1" xfId="1" applyFont="1" applyFill="1" applyBorder="1" applyAlignment="1">
      <alignment horizontal="right"/>
    </xf>
    <xf numFmtId="38" fontId="5" fillId="0" borderId="4" xfId="1" applyFont="1" applyBorder="1" applyAlignment="1">
      <alignment horizontal="center"/>
    </xf>
    <xf numFmtId="38" fontId="5" fillId="0" borderId="5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38" fontId="5" fillId="0" borderId="6" xfId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1" xfId="1" applyFont="1" applyBorder="1" applyAlignment="1">
      <alignment horizontal="center"/>
    </xf>
    <xf numFmtId="38" fontId="5" fillId="0" borderId="1" xfId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tabSelected="1" view="pageBreakPreview" zoomScale="71" zoomScaleNormal="100" zoomScaleSheetLayoutView="71" workbookViewId="0">
      <selection activeCell="L6" sqref="L6"/>
    </sheetView>
  </sheetViews>
  <sheetFormatPr defaultRowHeight="15" x14ac:dyDescent="0.25"/>
  <cols>
    <col min="1" max="1" width="9.125" style="1" bestFit="1" customWidth="1"/>
    <col min="2" max="2" width="35.875" style="1" customWidth="1"/>
    <col min="3" max="4" width="8" style="1" customWidth="1"/>
    <col min="5" max="11" width="8" style="4" customWidth="1"/>
    <col min="12" max="12" width="11.75" style="1" bestFit="1" customWidth="1"/>
    <col min="13" max="20" width="9" style="1"/>
    <col min="21" max="21" width="10.125" style="1" bestFit="1" customWidth="1"/>
    <col min="22" max="16384" width="9" style="1"/>
  </cols>
  <sheetData>
    <row r="1" spans="1:19" ht="21" x14ac:dyDescent="0.25">
      <c r="A1" s="29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9" ht="2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9" s="2" customFormat="1" ht="49.5" customHeight="1" x14ac:dyDescent="0.15">
      <c r="A3" s="30" t="s">
        <v>0</v>
      </c>
      <c r="B3" s="30" t="s">
        <v>36</v>
      </c>
      <c r="C3" s="31" t="s">
        <v>26</v>
      </c>
      <c r="D3" s="31"/>
      <c r="E3" s="31"/>
      <c r="F3" s="32" t="s">
        <v>39</v>
      </c>
      <c r="G3" s="33"/>
      <c r="H3" s="34"/>
      <c r="I3" s="32" t="s">
        <v>44</v>
      </c>
      <c r="J3" s="33"/>
      <c r="K3" s="34"/>
      <c r="L3" s="35" t="s">
        <v>28</v>
      </c>
      <c r="N3" s="24"/>
      <c r="O3" s="24"/>
    </row>
    <row r="4" spans="1:19" s="2" customFormat="1" ht="24.95" customHeight="1" x14ac:dyDescent="0.15">
      <c r="A4" s="30"/>
      <c r="B4" s="30"/>
      <c r="C4" s="17" t="s">
        <v>37</v>
      </c>
      <c r="D4" s="17" t="s">
        <v>38</v>
      </c>
      <c r="E4" s="7" t="s">
        <v>27</v>
      </c>
      <c r="F4" s="8" t="s">
        <v>37</v>
      </c>
      <c r="G4" s="8" t="s">
        <v>38</v>
      </c>
      <c r="H4" s="8" t="s">
        <v>45</v>
      </c>
      <c r="I4" s="8" t="s">
        <v>37</v>
      </c>
      <c r="J4" s="8" t="s">
        <v>38</v>
      </c>
      <c r="K4" s="8" t="s">
        <v>45</v>
      </c>
      <c r="L4" s="31"/>
      <c r="N4" s="14"/>
      <c r="O4" s="14"/>
      <c r="P4" s="14"/>
      <c r="Q4" s="14"/>
      <c r="R4" s="14"/>
      <c r="S4" s="14"/>
    </row>
    <row r="5" spans="1:19" s="2" customFormat="1" ht="24.95" customHeight="1" x14ac:dyDescent="0.15">
      <c r="A5" s="16">
        <v>1</v>
      </c>
      <c r="B5" s="6" t="s">
        <v>29</v>
      </c>
      <c r="C5" s="9">
        <v>479</v>
      </c>
      <c r="D5" s="9">
        <v>566</v>
      </c>
      <c r="E5" s="10">
        <f>C5+D5</f>
        <v>1045</v>
      </c>
      <c r="F5" s="10">
        <v>262</v>
      </c>
      <c r="G5" s="10">
        <v>320</v>
      </c>
      <c r="H5" s="10">
        <f>F5+G5</f>
        <v>582</v>
      </c>
      <c r="I5" s="10">
        <v>68</v>
      </c>
      <c r="J5" s="10">
        <v>91</v>
      </c>
      <c r="K5" s="10">
        <f>I5+J5</f>
        <v>159</v>
      </c>
      <c r="L5" s="11">
        <f>H5/E5</f>
        <v>0.55693779904306218</v>
      </c>
    </row>
    <row r="6" spans="1:19" s="2" customFormat="1" ht="24.95" customHeight="1" x14ac:dyDescent="0.15">
      <c r="A6" s="16">
        <v>2</v>
      </c>
      <c r="B6" s="6" t="s">
        <v>30</v>
      </c>
      <c r="C6" s="9">
        <v>1910</v>
      </c>
      <c r="D6" s="9">
        <v>2175</v>
      </c>
      <c r="E6" s="10">
        <f t="shared" ref="E6:E31" si="0">C6+D6</f>
        <v>4085</v>
      </c>
      <c r="F6" s="10">
        <v>816</v>
      </c>
      <c r="G6" s="10">
        <v>943</v>
      </c>
      <c r="H6" s="10">
        <f t="shared" ref="H6:H31" si="1">F6+G6</f>
        <v>1759</v>
      </c>
      <c r="I6" s="10">
        <v>269</v>
      </c>
      <c r="J6" s="10">
        <v>360</v>
      </c>
      <c r="K6" s="10">
        <f t="shared" ref="K6:K31" si="2">I6+J6</f>
        <v>629</v>
      </c>
      <c r="L6" s="11">
        <f t="shared" ref="L5:L32" si="3">H6/E6</f>
        <v>0.43059975520195837</v>
      </c>
    </row>
    <row r="7" spans="1:19" s="2" customFormat="1" ht="24.95" customHeight="1" x14ac:dyDescent="0.15">
      <c r="A7" s="16">
        <v>3</v>
      </c>
      <c r="B7" s="6" t="s">
        <v>2</v>
      </c>
      <c r="C7" s="9">
        <v>1584</v>
      </c>
      <c r="D7" s="9">
        <v>1884</v>
      </c>
      <c r="E7" s="10">
        <f t="shared" si="0"/>
        <v>3468</v>
      </c>
      <c r="F7" s="10">
        <v>666</v>
      </c>
      <c r="G7" s="10">
        <v>780</v>
      </c>
      <c r="H7" s="10">
        <f t="shared" si="1"/>
        <v>1446</v>
      </c>
      <c r="I7" s="10">
        <v>160</v>
      </c>
      <c r="J7" s="10">
        <v>227</v>
      </c>
      <c r="K7" s="10">
        <f t="shared" si="2"/>
        <v>387</v>
      </c>
      <c r="L7" s="11">
        <f t="shared" si="3"/>
        <v>0.41695501730103807</v>
      </c>
    </row>
    <row r="8" spans="1:19" s="2" customFormat="1" ht="24.95" customHeight="1" x14ac:dyDescent="0.15">
      <c r="A8" s="16">
        <v>4</v>
      </c>
      <c r="B8" s="6" t="s">
        <v>3</v>
      </c>
      <c r="C8" s="9">
        <v>1018</v>
      </c>
      <c r="D8" s="9">
        <v>1123</v>
      </c>
      <c r="E8" s="10">
        <f t="shared" si="0"/>
        <v>2141</v>
      </c>
      <c r="F8" s="10">
        <v>420</v>
      </c>
      <c r="G8" s="10">
        <v>471</v>
      </c>
      <c r="H8" s="10">
        <f t="shared" si="1"/>
        <v>891</v>
      </c>
      <c r="I8" s="10">
        <v>128</v>
      </c>
      <c r="J8" s="10">
        <v>162</v>
      </c>
      <c r="K8" s="10">
        <f t="shared" si="2"/>
        <v>290</v>
      </c>
      <c r="L8" s="11">
        <f t="shared" si="3"/>
        <v>0.41616067258290518</v>
      </c>
    </row>
    <row r="9" spans="1:19" s="2" customFormat="1" ht="24.95" customHeight="1" x14ac:dyDescent="0.15">
      <c r="A9" s="16">
        <v>5</v>
      </c>
      <c r="B9" s="6" t="s">
        <v>4</v>
      </c>
      <c r="C9" s="9">
        <v>1065</v>
      </c>
      <c r="D9" s="9">
        <v>1136</v>
      </c>
      <c r="E9" s="10">
        <f t="shared" si="0"/>
        <v>2201</v>
      </c>
      <c r="F9" s="10">
        <v>448</v>
      </c>
      <c r="G9" s="10">
        <v>486</v>
      </c>
      <c r="H9" s="10">
        <f t="shared" si="1"/>
        <v>934</v>
      </c>
      <c r="I9" s="10">
        <v>156</v>
      </c>
      <c r="J9" s="10">
        <v>179</v>
      </c>
      <c r="K9" s="10">
        <f t="shared" si="2"/>
        <v>335</v>
      </c>
      <c r="L9" s="11">
        <f t="shared" si="3"/>
        <v>0.42435256701499319</v>
      </c>
    </row>
    <row r="10" spans="1:19" s="2" customFormat="1" ht="24.95" customHeight="1" x14ac:dyDescent="0.15">
      <c r="A10" s="16">
        <v>6</v>
      </c>
      <c r="B10" s="6" t="s">
        <v>5</v>
      </c>
      <c r="C10" s="9">
        <v>478</v>
      </c>
      <c r="D10" s="9">
        <v>566</v>
      </c>
      <c r="E10" s="10">
        <f t="shared" si="0"/>
        <v>1044</v>
      </c>
      <c r="F10" s="10">
        <v>238</v>
      </c>
      <c r="G10" s="10">
        <v>258</v>
      </c>
      <c r="H10" s="10">
        <f t="shared" si="1"/>
        <v>496</v>
      </c>
      <c r="I10" s="10">
        <v>53</v>
      </c>
      <c r="J10" s="10">
        <v>49</v>
      </c>
      <c r="K10" s="10">
        <f t="shared" si="2"/>
        <v>102</v>
      </c>
      <c r="L10" s="11">
        <f t="shared" si="3"/>
        <v>0.47509578544061304</v>
      </c>
    </row>
    <row r="11" spans="1:19" s="2" customFormat="1" ht="24.95" customHeight="1" x14ac:dyDescent="0.15">
      <c r="A11" s="16">
        <v>7</v>
      </c>
      <c r="B11" s="6" t="s">
        <v>6</v>
      </c>
      <c r="C11" s="9">
        <v>2211</v>
      </c>
      <c r="D11" s="9">
        <v>2559</v>
      </c>
      <c r="E11" s="10">
        <f t="shared" si="0"/>
        <v>4770</v>
      </c>
      <c r="F11" s="10">
        <v>885</v>
      </c>
      <c r="G11" s="10">
        <v>976</v>
      </c>
      <c r="H11" s="10">
        <f t="shared" si="1"/>
        <v>1861</v>
      </c>
      <c r="I11" s="10">
        <v>228</v>
      </c>
      <c r="J11" s="10">
        <v>255</v>
      </c>
      <c r="K11" s="10">
        <f t="shared" si="2"/>
        <v>483</v>
      </c>
      <c r="L11" s="11">
        <f t="shared" si="3"/>
        <v>0.39014675052410902</v>
      </c>
    </row>
    <row r="12" spans="1:19" s="2" customFormat="1" ht="24.95" customHeight="1" x14ac:dyDescent="0.15">
      <c r="A12" s="16">
        <v>8</v>
      </c>
      <c r="B12" s="6" t="s">
        <v>7</v>
      </c>
      <c r="C12" s="9">
        <v>951</v>
      </c>
      <c r="D12" s="9">
        <v>1114</v>
      </c>
      <c r="E12" s="10">
        <f t="shared" si="0"/>
        <v>2065</v>
      </c>
      <c r="F12" s="10">
        <v>437</v>
      </c>
      <c r="G12" s="10">
        <v>515</v>
      </c>
      <c r="H12" s="10">
        <f t="shared" si="1"/>
        <v>952</v>
      </c>
      <c r="I12" s="10">
        <v>142</v>
      </c>
      <c r="J12" s="10">
        <v>166</v>
      </c>
      <c r="K12" s="10">
        <f t="shared" si="2"/>
        <v>308</v>
      </c>
      <c r="L12" s="11">
        <f t="shared" si="3"/>
        <v>0.46101694915254238</v>
      </c>
    </row>
    <row r="13" spans="1:19" s="2" customFormat="1" ht="24.95" customHeight="1" x14ac:dyDescent="0.15">
      <c r="A13" s="16">
        <v>9</v>
      </c>
      <c r="B13" s="6" t="s">
        <v>8</v>
      </c>
      <c r="C13" s="9">
        <v>1076</v>
      </c>
      <c r="D13" s="9">
        <v>1155</v>
      </c>
      <c r="E13" s="10">
        <f t="shared" si="0"/>
        <v>2231</v>
      </c>
      <c r="F13" s="10">
        <v>467</v>
      </c>
      <c r="G13" s="10">
        <v>522</v>
      </c>
      <c r="H13" s="10">
        <f t="shared" si="1"/>
        <v>989</v>
      </c>
      <c r="I13" s="10">
        <v>128</v>
      </c>
      <c r="J13" s="10">
        <v>145</v>
      </c>
      <c r="K13" s="10">
        <f t="shared" si="2"/>
        <v>273</v>
      </c>
      <c r="L13" s="11">
        <f t="shared" si="3"/>
        <v>0.44329896907216493</v>
      </c>
    </row>
    <row r="14" spans="1:19" s="2" customFormat="1" ht="24.95" customHeight="1" x14ac:dyDescent="0.15">
      <c r="A14" s="16">
        <v>10</v>
      </c>
      <c r="B14" s="6" t="s">
        <v>9</v>
      </c>
      <c r="C14" s="9">
        <v>478</v>
      </c>
      <c r="D14" s="9">
        <v>513</v>
      </c>
      <c r="E14" s="10">
        <f t="shared" si="0"/>
        <v>991</v>
      </c>
      <c r="F14" s="10">
        <v>184</v>
      </c>
      <c r="G14" s="10">
        <v>200</v>
      </c>
      <c r="H14" s="10">
        <f t="shared" si="1"/>
        <v>384</v>
      </c>
      <c r="I14" s="10">
        <v>54</v>
      </c>
      <c r="J14" s="10">
        <v>56</v>
      </c>
      <c r="K14" s="10">
        <f t="shared" si="2"/>
        <v>110</v>
      </c>
      <c r="L14" s="11">
        <f t="shared" si="3"/>
        <v>0.38748738647830472</v>
      </c>
    </row>
    <row r="15" spans="1:19" s="2" customFormat="1" ht="24.95" customHeight="1" x14ac:dyDescent="0.15">
      <c r="A15" s="16">
        <v>11</v>
      </c>
      <c r="B15" s="6" t="s">
        <v>10</v>
      </c>
      <c r="C15" s="9">
        <v>862</v>
      </c>
      <c r="D15" s="9">
        <v>951</v>
      </c>
      <c r="E15" s="10">
        <f t="shared" si="0"/>
        <v>1813</v>
      </c>
      <c r="F15" s="10">
        <v>320</v>
      </c>
      <c r="G15" s="10">
        <v>360</v>
      </c>
      <c r="H15" s="10">
        <f t="shared" si="1"/>
        <v>680</v>
      </c>
      <c r="I15" s="10">
        <v>87</v>
      </c>
      <c r="J15" s="10">
        <v>96</v>
      </c>
      <c r="K15" s="10">
        <f t="shared" si="2"/>
        <v>183</v>
      </c>
      <c r="L15" s="11">
        <f t="shared" si="3"/>
        <v>0.37506894649751793</v>
      </c>
    </row>
    <row r="16" spans="1:19" s="2" customFormat="1" ht="24.95" customHeight="1" x14ac:dyDescent="0.15">
      <c r="A16" s="16">
        <v>12</v>
      </c>
      <c r="B16" s="6" t="s">
        <v>11</v>
      </c>
      <c r="C16" s="9">
        <v>1717</v>
      </c>
      <c r="D16" s="9">
        <v>2035</v>
      </c>
      <c r="E16" s="10">
        <f t="shared" si="0"/>
        <v>3752</v>
      </c>
      <c r="F16" s="10">
        <v>786</v>
      </c>
      <c r="G16" s="10">
        <v>934</v>
      </c>
      <c r="H16" s="10">
        <f t="shared" si="1"/>
        <v>1720</v>
      </c>
      <c r="I16" s="10">
        <v>315</v>
      </c>
      <c r="J16" s="10">
        <v>396</v>
      </c>
      <c r="K16" s="10">
        <f t="shared" si="2"/>
        <v>711</v>
      </c>
      <c r="L16" s="11">
        <f t="shared" si="3"/>
        <v>0.45842217484008529</v>
      </c>
    </row>
    <row r="17" spans="1:21" s="2" customFormat="1" ht="24.95" customHeight="1" x14ac:dyDescent="0.15">
      <c r="A17" s="16">
        <v>13</v>
      </c>
      <c r="B17" s="6" t="s">
        <v>12</v>
      </c>
      <c r="C17" s="9">
        <v>863</v>
      </c>
      <c r="D17" s="9">
        <v>959</v>
      </c>
      <c r="E17" s="10">
        <f t="shared" si="0"/>
        <v>1822</v>
      </c>
      <c r="F17" s="10">
        <v>363</v>
      </c>
      <c r="G17" s="10">
        <v>416</v>
      </c>
      <c r="H17" s="10">
        <f t="shared" si="1"/>
        <v>779</v>
      </c>
      <c r="I17" s="10">
        <v>134</v>
      </c>
      <c r="J17" s="10">
        <v>171</v>
      </c>
      <c r="K17" s="10">
        <f t="shared" si="2"/>
        <v>305</v>
      </c>
      <c r="L17" s="11">
        <f t="shared" si="3"/>
        <v>0.42755214050493962</v>
      </c>
    </row>
    <row r="18" spans="1:21" s="2" customFormat="1" ht="24.95" customHeight="1" x14ac:dyDescent="0.15">
      <c r="A18" s="16">
        <v>14</v>
      </c>
      <c r="B18" s="6" t="s">
        <v>13</v>
      </c>
      <c r="C18" s="9">
        <v>626</v>
      </c>
      <c r="D18" s="9">
        <v>655</v>
      </c>
      <c r="E18" s="10">
        <f t="shared" si="0"/>
        <v>1281</v>
      </c>
      <c r="F18" s="10">
        <v>262</v>
      </c>
      <c r="G18" s="10">
        <v>297</v>
      </c>
      <c r="H18" s="10">
        <f t="shared" si="1"/>
        <v>559</v>
      </c>
      <c r="I18" s="10">
        <v>75</v>
      </c>
      <c r="J18" s="10">
        <v>104</v>
      </c>
      <c r="K18" s="10">
        <f t="shared" si="2"/>
        <v>179</v>
      </c>
      <c r="L18" s="11">
        <f t="shared" si="3"/>
        <v>0.43637782982045276</v>
      </c>
    </row>
    <row r="19" spans="1:21" s="2" customFormat="1" ht="24.95" customHeight="1" x14ac:dyDescent="0.15">
      <c r="A19" s="16">
        <v>15</v>
      </c>
      <c r="B19" s="6" t="s">
        <v>14</v>
      </c>
      <c r="C19" s="9">
        <v>1067</v>
      </c>
      <c r="D19" s="9">
        <v>1198</v>
      </c>
      <c r="E19" s="10">
        <f t="shared" si="0"/>
        <v>2265</v>
      </c>
      <c r="F19" s="10">
        <v>390</v>
      </c>
      <c r="G19" s="10">
        <v>454</v>
      </c>
      <c r="H19" s="10">
        <f t="shared" si="1"/>
        <v>844</v>
      </c>
      <c r="I19" s="10">
        <v>96</v>
      </c>
      <c r="J19" s="10">
        <v>106</v>
      </c>
      <c r="K19" s="10">
        <f t="shared" si="2"/>
        <v>202</v>
      </c>
      <c r="L19" s="11">
        <f t="shared" si="3"/>
        <v>0.3726269315673289</v>
      </c>
    </row>
    <row r="20" spans="1:21" s="2" customFormat="1" ht="24.95" customHeight="1" x14ac:dyDescent="0.15">
      <c r="A20" s="16">
        <v>16</v>
      </c>
      <c r="B20" s="6" t="s">
        <v>15</v>
      </c>
      <c r="C20" s="9">
        <v>1258</v>
      </c>
      <c r="D20" s="9">
        <v>1444</v>
      </c>
      <c r="E20" s="10">
        <f t="shared" si="0"/>
        <v>2702</v>
      </c>
      <c r="F20" s="10">
        <v>503</v>
      </c>
      <c r="G20" s="10">
        <v>606</v>
      </c>
      <c r="H20" s="10">
        <f t="shared" si="1"/>
        <v>1109</v>
      </c>
      <c r="I20" s="10">
        <v>152</v>
      </c>
      <c r="J20" s="10">
        <v>201</v>
      </c>
      <c r="K20" s="10">
        <f t="shared" si="2"/>
        <v>353</v>
      </c>
      <c r="L20" s="11">
        <f t="shared" si="3"/>
        <v>0.41043671354552186</v>
      </c>
    </row>
    <row r="21" spans="1:21" s="2" customFormat="1" ht="24.95" customHeight="1" x14ac:dyDescent="0.15">
      <c r="A21" s="16">
        <v>17</v>
      </c>
      <c r="B21" s="6" t="s">
        <v>16</v>
      </c>
      <c r="C21" s="9">
        <v>309</v>
      </c>
      <c r="D21" s="9">
        <v>328</v>
      </c>
      <c r="E21" s="10">
        <f t="shared" si="0"/>
        <v>637</v>
      </c>
      <c r="F21" s="10">
        <v>122</v>
      </c>
      <c r="G21" s="10">
        <v>153</v>
      </c>
      <c r="H21" s="10">
        <f t="shared" si="1"/>
        <v>275</v>
      </c>
      <c r="I21" s="10">
        <v>37</v>
      </c>
      <c r="J21" s="10">
        <v>48</v>
      </c>
      <c r="K21" s="10">
        <f t="shared" si="2"/>
        <v>85</v>
      </c>
      <c r="L21" s="11">
        <f t="shared" si="3"/>
        <v>0.43171114599686028</v>
      </c>
    </row>
    <row r="22" spans="1:21" s="2" customFormat="1" ht="24.95" customHeight="1" x14ac:dyDescent="0.15">
      <c r="A22" s="16">
        <v>18</v>
      </c>
      <c r="B22" s="6" t="s">
        <v>17</v>
      </c>
      <c r="C22" s="9">
        <v>990</v>
      </c>
      <c r="D22" s="9">
        <v>1150</v>
      </c>
      <c r="E22" s="10">
        <f t="shared" si="0"/>
        <v>2140</v>
      </c>
      <c r="F22" s="10">
        <v>396</v>
      </c>
      <c r="G22" s="10">
        <v>461</v>
      </c>
      <c r="H22" s="10">
        <f t="shared" si="1"/>
        <v>857</v>
      </c>
      <c r="I22" s="10">
        <v>104</v>
      </c>
      <c r="J22" s="10">
        <v>124</v>
      </c>
      <c r="K22" s="10">
        <f t="shared" si="2"/>
        <v>228</v>
      </c>
      <c r="L22" s="11">
        <f t="shared" si="3"/>
        <v>0.40046728971962614</v>
      </c>
    </row>
    <row r="23" spans="1:21" s="2" customFormat="1" ht="24.95" customHeight="1" x14ac:dyDescent="0.15">
      <c r="A23" s="16">
        <v>19</v>
      </c>
      <c r="B23" s="6" t="s">
        <v>31</v>
      </c>
      <c r="C23" s="9">
        <v>1492</v>
      </c>
      <c r="D23" s="9">
        <v>1597</v>
      </c>
      <c r="E23" s="10">
        <f t="shared" si="0"/>
        <v>3089</v>
      </c>
      <c r="F23" s="10">
        <v>660</v>
      </c>
      <c r="G23" s="10">
        <v>736</v>
      </c>
      <c r="H23" s="10">
        <f t="shared" si="1"/>
        <v>1396</v>
      </c>
      <c r="I23" s="10">
        <v>138</v>
      </c>
      <c r="J23" s="10">
        <v>180</v>
      </c>
      <c r="K23" s="10">
        <f t="shared" si="2"/>
        <v>318</v>
      </c>
      <c r="L23" s="11">
        <f t="shared" si="3"/>
        <v>0.45192618970540627</v>
      </c>
    </row>
    <row r="24" spans="1:21" s="2" customFormat="1" ht="24.95" customHeight="1" x14ac:dyDescent="0.15">
      <c r="A24" s="16">
        <v>20</v>
      </c>
      <c r="B24" s="6" t="s">
        <v>18</v>
      </c>
      <c r="C24" s="9">
        <v>484</v>
      </c>
      <c r="D24" s="9">
        <v>580</v>
      </c>
      <c r="E24" s="10">
        <f t="shared" si="0"/>
        <v>1064</v>
      </c>
      <c r="F24" s="10">
        <v>243</v>
      </c>
      <c r="G24" s="10">
        <v>298</v>
      </c>
      <c r="H24" s="10">
        <f t="shared" si="1"/>
        <v>541</v>
      </c>
      <c r="I24" s="10">
        <v>47</v>
      </c>
      <c r="J24" s="10">
        <v>63</v>
      </c>
      <c r="K24" s="10">
        <f t="shared" si="2"/>
        <v>110</v>
      </c>
      <c r="L24" s="11">
        <f t="shared" si="3"/>
        <v>0.50845864661654139</v>
      </c>
    </row>
    <row r="25" spans="1:21" s="2" customFormat="1" ht="24.95" customHeight="1" x14ac:dyDescent="0.15">
      <c r="A25" s="16">
        <v>21</v>
      </c>
      <c r="B25" s="6" t="s">
        <v>19</v>
      </c>
      <c r="C25" s="9">
        <v>367</v>
      </c>
      <c r="D25" s="9">
        <v>457</v>
      </c>
      <c r="E25" s="10">
        <f t="shared" si="0"/>
        <v>824</v>
      </c>
      <c r="F25" s="10">
        <v>184</v>
      </c>
      <c r="G25" s="10">
        <v>252</v>
      </c>
      <c r="H25" s="10">
        <f t="shared" si="1"/>
        <v>436</v>
      </c>
      <c r="I25" s="10">
        <v>44</v>
      </c>
      <c r="J25" s="10">
        <v>54</v>
      </c>
      <c r="K25" s="10">
        <f t="shared" si="2"/>
        <v>98</v>
      </c>
      <c r="L25" s="11">
        <f t="shared" si="3"/>
        <v>0.529126213592233</v>
      </c>
    </row>
    <row r="26" spans="1:21" s="2" customFormat="1" ht="24.95" customHeight="1" x14ac:dyDescent="0.15">
      <c r="A26" s="16">
        <v>22</v>
      </c>
      <c r="B26" s="6" t="s">
        <v>20</v>
      </c>
      <c r="C26" s="9">
        <v>521</v>
      </c>
      <c r="D26" s="9">
        <v>627</v>
      </c>
      <c r="E26" s="10">
        <f t="shared" si="0"/>
        <v>1148</v>
      </c>
      <c r="F26" s="10">
        <v>275</v>
      </c>
      <c r="G26" s="10">
        <v>338</v>
      </c>
      <c r="H26" s="10">
        <f t="shared" si="1"/>
        <v>613</v>
      </c>
      <c r="I26" s="10">
        <v>41</v>
      </c>
      <c r="J26" s="10">
        <v>64</v>
      </c>
      <c r="K26" s="10">
        <f t="shared" si="2"/>
        <v>105</v>
      </c>
      <c r="L26" s="11">
        <f t="shared" si="3"/>
        <v>0.53397212543554007</v>
      </c>
    </row>
    <row r="27" spans="1:21" s="2" customFormat="1" ht="24.95" customHeight="1" x14ac:dyDescent="0.15">
      <c r="A27" s="16">
        <v>23</v>
      </c>
      <c r="B27" s="6" t="s">
        <v>21</v>
      </c>
      <c r="C27" s="9">
        <v>1344</v>
      </c>
      <c r="D27" s="9">
        <v>1523</v>
      </c>
      <c r="E27" s="10">
        <f t="shared" si="0"/>
        <v>2867</v>
      </c>
      <c r="F27" s="10">
        <v>709</v>
      </c>
      <c r="G27" s="10">
        <v>809</v>
      </c>
      <c r="H27" s="10">
        <f t="shared" si="1"/>
        <v>1518</v>
      </c>
      <c r="I27" s="10">
        <v>156</v>
      </c>
      <c r="J27" s="10">
        <v>224</v>
      </c>
      <c r="K27" s="10">
        <f t="shared" si="2"/>
        <v>380</v>
      </c>
      <c r="L27" s="11">
        <f t="shared" si="3"/>
        <v>0.5294733170561563</v>
      </c>
    </row>
    <row r="28" spans="1:21" s="2" customFormat="1" ht="24.95" customHeight="1" x14ac:dyDescent="0.15">
      <c r="A28" s="16">
        <v>24</v>
      </c>
      <c r="B28" s="6" t="s">
        <v>22</v>
      </c>
      <c r="C28" s="9">
        <v>1933</v>
      </c>
      <c r="D28" s="9">
        <v>2248</v>
      </c>
      <c r="E28" s="10">
        <f t="shared" si="0"/>
        <v>4181</v>
      </c>
      <c r="F28" s="10">
        <v>789</v>
      </c>
      <c r="G28" s="10">
        <v>866</v>
      </c>
      <c r="H28" s="10">
        <f t="shared" si="1"/>
        <v>1655</v>
      </c>
      <c r="I28" s="10">
        <v>151</v>
      </c>
      <c r="J28" s="10">
        <v>187</v>
      </c>
      <c r="K28" s="10">
        <f t="shared" si="2"/>
        <v>338</v>
      </c>
      <c r="L28" s="11">
        <f t="shared" si="3"/>
        <v>0.39583831619229848</v>
      </c>
    </row>
    <row r="29" spans="1:21" s="2" customFormat="1" ht="24.95" customHeight="1" x14ac:dyDescent="0.15">
      <c r="A29" s="16">
        <v>25</v>
      </c>
      <c r="B29" s="6" t="s">
        <v>23</v>
      </c>
      <c r="C29" s="9">
        <v>2267</v>
      </c>
      <c r="D29" s="9">
        <v>2434</v>
      </c>
      <c r="E29" s="10">
        <f t="shared" si="0"/>
        <v>4701</v>
      </c>
      <c r="F29" s="10">
        <v>840</v>
      </c>
      <c r="G29" s="10">
        <v>943</v>
      </c>
      <c r="H29" s="10">
        <f t="shared" si="1"/>
        <v>1783</v>
      </c>
      <c r="I29" s="10">
        <v>205</v>
      </c>
      <c r="J29" s="10">
        <v>226</v>
      </c>
      <c r="K29" s="10">
        <f t="shared" si="2"/>
        <v>431</v>
      </c>
      <c r="L29" s="11">
        <f t="shared" si="3"/>
        <v>0.37928100404169324</v>
      </c>
    </row>
    <row r="30" spans="1:21" s="2" customFormat="1" ht="24.95" customHeight="1" x14ac:dyDescent="0.15">
      <c r="A30" s="16">
        <v>26</v>
      </c>
      <c r="B30" s="6" t="s">
        <v>24</v>
      </c>
      <c r="C30" s="9">
        <v>1199</v>
      </c>
      <c r="D30" s="9">
        <v>1188</v>
      </c>
      <c r="E30" s="10">
        <f t="shared" si="0"/>
        <v>2387</v>
      </c>
      <c r="F30" s="10">
        <v>585</v>
      </c>
      <c r="G30" s="10">
        <v>596</v>
      </c>
      <c r="H30" s="10">
        <f t="shared" si="1"/>
        <v>1181</v>
      </c>
      <c r="I30" s="10">
        <v>88</v>
      </c>
      <c r="J30" s="10">
        <v>93</v>
      </c>
      <c r="K30" s="10">
        <f t="shared" si="2"/>
        <v>181</v>
      </c>
      <c r="L30" s="11">
        <f t="shared" si="3"/>
        <v>0.49476330121491413</v>
      </c>
    </row>
    <row r="31" spans="1:21" ht="24.95" customHeight="1" x14ac:dyDescent="0.25">
      <c r="A31" s="16">
        <v>27</v>
      </c>
      <c r="B31" s="6" t="s">
        <v>25</v>
      </c>
      <c r="C31" s="9">
        <v>1266</v>
      </c>
      <c r="D31" s="9">
        <v>1308</v>
      </c>
      <c r="E31" s="10">
        <f t="shared" si="0"/>
        <v>2574</v>
      </c>
      <c r="F31" s="10">
        <v>534</v>
      </c>
      <c r="G31" s="10">
        <v>570</v>
      </c>
      <c r="H31" s="10">
        <f t="shared" si="1"/>
        <v>1104</v>
      </c>
      <c r="I31" s="10">
        <v>89</v>
      </c>
      <c r="J31" s="10">
        <v>103</v>
      </c>
      <c r="K31" s="10">
        <f t="shared" si="2"/>
        <v>192</v>
      </c>
      <c r="L31" s="11">
        <f t="shared" si="3"/>
        <v>0.42890442890442892</v>
      </c>
      <c r="M31" s="2"/>
      <c r="U31" s="2"/>
    </row>
    <row r="32" spans="1:21" ht="24.95" customHeight="1" x14ac:dyDescent="0.25">
      <c r="A32" s="25" t="s">
        <v>1</v>
      </c>
      <c r="B32" s="26"/>
      <c r="C32" s="12">
        <f>SUM(C5:C31)</f>
        <v>29815</v>
      </c>
      <c r="D32" s="12">
        <f t="shared" ref="D32:E32" si="4">SUM(D5:D31)</f>
        <v>33473</v>
      </c>
      <c r="E32" s="12">
        <f t="shared" si="4"/>
        <v>63288</v>
      </c>
      <c r="F32" s="13">
        <f>SUM(F5:F31)</f>
        <v>12784</v>
      </c>
      <c r="G32" s="13">
        <f>SUM(G5:G31)</f>
        <v>14560</v>
      </c>
      <c r="H32" s="13">
        <f>SUM(H5:H31)</f>
        <v>27344</v>
      </c>
      <c r="I32" s="13">
        <f>SUM(I5:I31)</f>
        <v>3345</v>
      </c>
      <c r="J32" s="13">
        <f>SUM(J5:J31)</f>
        <v>4130</v>
      </c>
      <c r="K32" s="13">
        <f>I32+J32</f>
        <v>7475</v>
      </c>
      <c r="L32" s="11">
        <f t="shared" si="3"/>
        <v>0.43205663000884842</v>
      </c>
    </row>
    <row r="33" spans="1:12" ht="24.95" customHeight="1" x14ac:dyDescent="0.25">
      <c r="B33" s="3"/>
    </row>
    <row r="34" spans="1:12" ht="18.75" customHeight="1" x14ac:dyDescent="0.25">
      <c r="B34" s="5"/>
    </row>
    <row r="35" spans="1:12" ht="18.75" customHeight="1" x14ac:dyDescent="0.25"/>
    <row r="36" spans="1:12" ht="24.95" customHeight="1" x14ac:dyDescent="0.3">
      <c r="A36" s="27" t="s">
        <v>32</v>
      </c>
      <c r="B36" s="27"/>
      <c r="C36" s="27" t="s">
        <v>33</v>
      </c>
      <c r="D36" s="27"/>
      <c r="E36" s="27"/>
      <c r="F36" s="28" t="s">
        <v>34</v>
      </c>
      <c r="G36" s="28"/>
      <c r="H36" s="28"/>
      <c r="I36" s="28"/>
      <c r="J36" s="28"/>
      <c r="K36" s="28"/>
      <c r="L36" s="28"/>
    </row>
    <row r="37" spans="1:12" ht="24.95" customHeight="1" x14ac:dyDescent="0.3">
      <c r="A37" s="18" t="s">
        <v>40</v>
      </c>
      <c r="B37" s="18"/>
      <c r="C37" s="18" t="s">
        <v>35</v>
      </c>
      <c r="D37" s="18"/>
      <c r="E37" s="18"/>
      <c r="F37" s="19">
        <v>12584</v>
      </c>
      <c r="G37" s="19"/>
      <c r="H37" s="19"/>
      <c r="I37" s="19"/>
      <c r="J37" s="19"/>
      <c r="K37" s="19"/>
      <c r="L37" s="19"/>
    </row>
    <row r="38" spans="1:12" ht="24.95" customHeight="1" x14ac:dyDescent="0.3">
      <c r="A38" s="18" t="s">
        <v>41</v>
      </c>
      <c r="B38" s="18"/>
      <c r="C38" s="18" t="s">
        <v>42</v>
      </c>
      <c r="D38" s="18"/>
      <c r="E38" s="18"/>
      <c r="F38" s="19">
        <v>12944</v>
      </c>
      <c r="G38" s="19"/>
      <c r="H38" s="19"/>
      <c r="I38" s="19"/>
      <c r="J38" s="19"/>
      <c r="K38" s="19"/>
      <c r="L38" s="19"/>
    </row>
    <row r="39" spans="1:12" ht="24.95" customHeight="1" x14ac:dyDescent="0.3">
      <c r="A39" s="20" t="s">
        <v>1</v>
      </c>
      <c r="B39" s="21"/>
      <c r="C39" s="21"/>
      <c r="D39" s="21"/>
      <c r="E39" s="22"/>
      <c r="F39" s="23">
        <f>SUM(F37:L38)</f>
        <v>25528</v>
      </c>
      <c r="G39" s="23"/>
      <c r="H39" s="23"/>
      <c r="I39" s="23"/>
      <c r="J39" s="23"/>
      <c r="K39" s="23"/>
      <c r="L39" s="19"/>
    </row>
  </sheetData>
  <mergeCells count="20">
    <mergeCell ref="A37:B37"/>
    <mergeCell ref="C37:E37"/>
    <mergeCell ref="F37:L37"/>
    <mergeCell ref="A1:L1"/>
    <mergeCell ref="A3:A4"/>
    <mergeCell ref="B3:B4"/>
    <mergeCell ref="C3:E3"/>
    <mergeCell ref="F3:H3"/>
    <mergeCell ref="I3:K3"/>
    <mergeCell ref="L3:L4"/>
    <mergeCell ref="N3:O3"/>
    <mergeCell ref="A32:B32"/>
    <mergeCell ref="A36:B36"/>
    <mergeCell ref="C36:E36"/>
    <mergeCell ref="F36:L36"/>
    <mergeCell ref="A38:B38"/>
    <mergeCell ref="C38:E38"/>
    <mergeCell ref="F38:L38"/>
    <mergeCell ref="A39:E39"/>
    <mergeCell ref="F39:L39"/>
  </mergeCells>
  <phoneticPr fontId="1"/>
  <printOptions horizontalCentered="1"/>
  <pageMargins left="0.98425196850393704" right="0.70866141732283472" top="1.3385826771653544" bottom="0.74803149606299213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市議補</vt:lpstr>
      <vt:lpstr>市議補!Print_Area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2024-05-22T03:03:02Z</dcterms:modified>
</cp:coreProperties>
</file>