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1 財政状況公表\財政状況資料集(報告）\H30\20200918　公会計統合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<sst xmlns="http://schemas.openxmlformats.org/spreadsheetml/2006/main" count="1077" uniqueCount="614">
  <si>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</si>
  <si>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</si>
  <si>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</si>
  <si>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</si>
  <si>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</si>
  <si>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</si>
  <si>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</si>
  <si>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</si>
  <si>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</si>
  <si>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</si>
  <si>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</si>
  <si>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</si>
  <si>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</si>
  <si>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</si>
  <si>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</si>
  <si>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</si>
  <si>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</si>
  <si>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</si>
  <si>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</si>
  <si>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</si>
  <si>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</si>
  <si>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</si>
  <si>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</si>
  <si>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</si>
  <si>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</si>
  <si>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</si>
  <si>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</si>
  <si>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</si>
  <si>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</si>
  <si>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</si>
  <si>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</si>
  <si>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</si>
  <si>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</si>
  <si>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</si>
  <si>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</si>
  <si>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</si>
  <si>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</si>
  <si>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</si>
  <si>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</si>
  <si>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</si>
  <si>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</si>
  <si>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</si>
  <si>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</si>
  <si>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</si>
  <si>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</si>
  <si>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</si>
  <si>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</si>
  <si>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</si>
  <si>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</si>
  <si>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</si>
  <si>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</si>
  <si>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</si>
  <si>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</si>
  <si>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</si>
  <si>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</si>
  <si>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</si>
  <si>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</si>
  <si>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</si>
  <si>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</si>
  <si>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</si>
  <si>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</si>
  <si>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</si>
  <si>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</si>
  <si>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</si>
  <si>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</si>
  <si>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</si>
  <si>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</si>
  <si>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</si>
  <si>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</si>
  <si>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</si>
  <si>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</si>
  <si>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</si>
  <si>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</si>
  <si>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</si>
  <si>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</si>
  <si>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</si>
  <si>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</si>
  <si>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</si>
  <si>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</si>
  <si>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</si>
  <si>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</si>
  <si>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</si>
  <si>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</si>
  <si>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</si>
  <si>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</si>
  <si>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</si>
  <si>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</si>
  <si>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</si>
  <si>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</si>
  <si>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</si>
  <si>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</si>
  <si>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</si>
  <si>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</si>
  <si>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</si>
  <si>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</si>
  <si>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</si>
  <si>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</si>
  <si>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</si>
  <si>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</si>
  <si>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</si>
  <si>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</si>
  <si>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</si>
  <si>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</si>
  <si>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</si>
  <si>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</si>
  <si>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</si>
  <si>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</si>
  <si>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</si>
  <si>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</si>
  <si>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</si>
  <si>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</si>
  <si>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</si>
  <si>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</si>
  <si>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</si>
  <si>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</si>
  <si>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</si>
  <si>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</si>
  <si>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</si>
  <si>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</si>
  <si>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</si>
  <si>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</si>
  <si>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</si>
  <si>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</si>
  <si>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</si>
  <si>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</si>
  <si>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</si>
  <si>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</si>
  <si>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</si>
  <si>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</si>
  <si>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</si>
  <si>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</si>
  <si>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</si>
  <si>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</si>
  <si>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</si>
  <si>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</si>
  <si>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</si>
  <si>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</si>
  <si>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</si>
  <si>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</si>
  <si>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</si>
  <si>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</si>
  <si>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</si>
  <si>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</si>
  <si>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</si>
  <si>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</si>
  <si>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</si>
  <si>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</si>
  <si>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</si>
  <si>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</si>
  <si>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</si>
  <si>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</si>
  <si>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</si>
  <si>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</si>
  <si>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</si>
  <si>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</si>
  <si>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</si>
  <si>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</si>
  <si>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</si>
  <si>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</si>
  <si>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</si>
  <si>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</si>
  <si>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</si>
  <si>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</si>
  <si>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</si>
  <si>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</si>
  <si>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</si>
  <si>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</si>
  <si>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</si>
  <si>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</si>
  <si>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</si>
  <si>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</si>
  <si>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</si>
  <si>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</si>
  <si>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</si>
  <si>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</si>
  <si>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</si>
  <si>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</si>
  <si>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</si>
  <si>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</si>
  <si>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</si>
  <si>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</si>
  <si>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</si>
  <si>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</si>
  <si>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</si>
  <si>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</si>
  <si>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</si>
  <si>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</si>
  <si>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</si>
  <si>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</si>
  <si>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</si>
  <si>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</si>
  <si>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</si>
  <si>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</si>
  <si>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</si>
  <si>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</si>
  <si>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</si>
  <si>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</si>
  <si>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</si>
  <si>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</si>
  <si>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</si>
  <si>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</si>
  <si>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</si>
  <si>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</si>
  <si>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</si>
  <si>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</si>
  <si>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</si>
  <si>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</si>
  <si>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</si>
  <si>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</si>
  <si>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</si>
  <si>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</si>
  <si>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</si>
  <si>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</si>
  <si>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</si>
  <si>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</si>
  <si>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</si>
  <si>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</si>
  <si>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奈良県香芝市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</si>
  <si>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</si>
  <si>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</si>
  <si>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</si>
  <si>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</si>
  <si>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</si>
  <si>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</si>
  <si>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</si>
  <si>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</si>
  <si>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</si>
  <si>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</si>
  <si>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</si>
  <si>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</si>
  <si>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</si>
  <si>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</si>
  <si>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</si>
  <si>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</si>
  <si>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</si>
  <si>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</si>
  <si>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</si>
  <si>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</si>
  <si>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</si>
  <si>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</si>
  <si>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</si>
  <si>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</si>
  <si>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</si>
  <si>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</si>
  <si>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</si>
  <si>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</si>
  <si>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</si>
  <si>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</si>
  <si>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</si>
  <si>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</si>
  <si>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</si>
  <si>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</si>
  <si>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</si>
  <si>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</si>
  <si>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</si>
  <si>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</si>
  <si>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</si>
  <si>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</si>
  <si>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</si>
  <si>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</si>
  <si>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</si>
  <si>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</si>
  <si>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</si>
  <si>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</si>
  <si>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</si>
  <si>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</si>
  <si>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</si>
  <si>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</si>
  <si>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</si>
  <si>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</si>
  <si>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</si>
  <si>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</si>
  <si>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</si>
  <si>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</si>
  <si>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</si>
  <si>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</si>
  <si>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</si>
  <si>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</si>
  <si>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</si>
  <si>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</si>
  <si>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</si>
  <si>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</si>
  <si>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</si>
  <si>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</si>
  <si>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</si>
  <si>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</si>
  <si>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</si>
  <si>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</si>
  <si>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</si>
  <si>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</si>
  <si>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</si>
  <si>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</si>
  <si>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</si>
  <si>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</si>
  <si>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</si>
  <si>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</si>
  <si>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</si>
  <si>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</si>
  <si>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</si>
  <si>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</si>
  <si>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</si>
  <si>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</si>
  <si>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</si>
  <si>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</si>
  <si>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</si>
  <si>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</si>
  <si>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</si>
  <si>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</si>
  <si>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</si>
  <si>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</si>
  <si>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</si>
  <si>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</si>
  <si>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</si>
  <si>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</si>
  <si>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</si>
  <si>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</si>
  <si>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</si>
  <si>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</si>
  <si>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</si>
  <si>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</si>
  <si>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</si>
  <si>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</si>
  <si>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</si>
  <si>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</si>
  <si>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</si>
  <si>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</si>
  <si>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</si>
  <si>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</si>
  <si>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</si>
  <si>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</si>
  <si>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</si>
  <si>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</si>
  <si>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</si>
  <si>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</si>
  <si>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</si>
  <si>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</si>
  <si>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</si>
  <si>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</si>
  <si>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</si>
  <si>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</si>
  <si>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</si>
  <si>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</si>
  <si>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</si>
  <si>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</si>
  <si>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</si>
  <si>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</si>
  <si>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</si>
  <si>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</si>
  <si>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</si>
  <si>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</si>
  <si>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</si>
  <si>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</si>
  <si>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</si>
  <si>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</si>
  <si>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</si>
  <si>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</si>
  <si>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</si>
  <si>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</si>
  <si>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</si>
  <si>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</si>
  <si>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</si>
  <si>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</si>
  <si>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</si>
  <si>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</si>
  <si>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</si>
  <si>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</si>
  <si>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</si>
  <si>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奈良県香芝市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</si>
  <si>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</si>
  <si>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</si>
  <si>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</si>
  <si>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</si>
  <si>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</si>
  <si>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</si>
  <si>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</si>
  <si>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</si>
  <si>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</si>
  <si>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</si>
  <si>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</si>
  <si>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</si>
  <si>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</si>
  <si>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</si>
  <si>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</si>
  <si>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</si>
  <si>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</si>
  <si>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</si>
  <si>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</si>
  <si>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</si>
  <si>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</si>
  <si>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</si>
  <si>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</si>
  <si>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</si>
  <si>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</si>
  <si>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</si>
  <si>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</si>
  <si>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</si>
  <si>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</si>
  <si>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</si>
  <si>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</si>
  <si>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</si>
  <si>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</si>
  <si>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</si>
  <si>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</si>
  <si>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</si>
  <si>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</si>
  <si>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</si>
  <si>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</si>
  <si>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</si>
  <si>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</si>
  <si>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</si>
  <si>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</si>
  <si>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</si>
  <si>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</si>
  <si>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</si>
  <si>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</si>
  <si>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</si>
  <si>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</si>
  <si>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</si>
  <si>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</si>
  <si>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</si>
  <si>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</si>
  <si>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</si>
  <si>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</si>
  <si>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</si>
  <si>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</si>
  <si>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</si>
  <si>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</si>
  <si>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</si>
  <si>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</si>
  <si>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</si>
  <si>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</si>
  <si>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</si>
  <si>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</si>
  <si>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</si>
  <si>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</si>
  <si>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</si>
  <si>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</si>
  <si>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</si>
  <si>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</si>
  <si>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</si>
  <si>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</si>
  <si>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</si>
  <si>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</si>
  <si>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</si>
  <si>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</si>
  <si>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</si>
  <si>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</si>
  <si>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</si>
  <si>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</si>
  <si>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</si>
  <si>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</si>
  <si>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</si>
  <si>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</si>
  <si>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</si>
  <si>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</si>
  <si>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</si>
  <si>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</si>
  <si>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</si>
  <si>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</si>
  <si>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</si>
  <si>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</si>
  <si>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</si>
  <si>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</si>
  <si>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</si>
  <si>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</si>
  <si>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</si>
  <si>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</si>
  <si>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</si>
  <si>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</si>
  <si>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</si>
  <si>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</si>
  <si>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</si>
  <si>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</si>
  <si>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</si>
  <si>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</si>
  <si>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</si>
  <si>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</si>
  <si>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</si>
  <si>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</si>
  <si>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</si>
  <si>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</si>
  <si>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</si>
  <si>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</si>
  <si>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</si>
  <si>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</si>
  <si>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</si>
  <si>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</si>
  <si>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</si>
  <si>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</si>
  <si>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</si>
  <si>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</si>
  <si>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</si>
  <si>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</si>
  <si>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</si>
  <si>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</si>
  <si>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</si>
  <si>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</si>
  <si>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</si>
  <si>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</si>
  <si>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</si>
  <si>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</si>
  <si>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</si>
  <si>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</si>
  <si>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</si>
  <si>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</si>
  <si>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</si>
  <si>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</si>
  <si>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</si>
  <si>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</si>
  <si>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</si>
  <si>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</si>
  <si>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</si>
  <si>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</si>
  <si>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</si>
  <si>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</si>
  <si>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</si>
  <si>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</si>
  <si>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</si>
  <si>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</si>
  <si>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</si>
  <si>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</si>
  <si>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</si>
  <si>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</si>
  <si>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</si>
  <si>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</si>
  <si>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</si>
  <si>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</si>
  <si>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</si>
  <si>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</si>
  <si>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</si>
  <si>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</si>
  <si>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</si>
  <si>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</si>
  <si>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</si>
  <si>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</si>
  <si>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</si>
  <si>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</si>
  <si>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</si>
  <si>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</si>
  <si>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</si>
  <si>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</si>
  <si>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</si>
  <si>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</si>
  <si>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</si>
  <si>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</si>
  <si>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</si>
  <si>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</si>
  <si>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</si>
  <si>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</si>
  <si>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</si>
  <si>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</si>
  <si>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</si>
  <si>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</si>
  <si>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</si>
  <si>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</si>
  <si>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</si>
  <si>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</si>
  <si>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</si>
  <si>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</si>
  <si>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</si>
  <si>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</si>
  <si>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2.84</t>
  </si>
  <si>
    <t>水道事業会計</t>
  </si>
  <si>
    <t>下水道事業会計</t>
  </si>
  <si>
    <t>一般会計</t>
  </si>
  <si>
    <t>介護保険特別会計</t>
  </si>
  <si>
    <t>土地取得特別会計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</si>
  <si>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</si>
  <si>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</si>
  <si>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</si>
  <si>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</si>
  <si>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</si>
  <si>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</si>
  <si>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</si>
  <si>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</si>
  <si>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</si>
  <si>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</si>
  <si>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</si>
  <si>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</si>
  <si>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奈良県広域消防組合（一般会計）</t>
    <rPh sb="0" eb="3">
      <t>ナラケン</t>
    </rPh>
    <rPh sb="3" eb="5">
      <t>コウイキ</t>
    </rPh>
    <rPh sb="5" eb="7">
      <t>ショウボウ</t>
    </rPh>
    <rPh sb="7" eb="9">
      <t>クミアイ</t>
    </rPh>
    <rPh sb="10" eb="12">
      <t>イッパン</t>
    </rPh>
    <rPh sb="12" eb="14">
      <t>カイケイ</t>
    </rPh>
    <phoneticPr fontId="2"/>
  </si>
  <si>
    <t>奈良県広域消防組合（香芝・広陵消防事業特別会計）</t>
    <rPh sb="0" eb="3">
      <t>ナラケン</t>
    </rPh>
    <rPh sb="3" eb="5">
      <t>コウイキ</t>
    </rPh>
    <rPh sb="5" eb="7">
      <t>ショウボウ</t>
    </rPh>
    <rPh sb="7" eb="9">
      <t>クミアイ</t>
    </rPh>
    <rPh sb="10" eb="12">
      <t>カシバ</t>
    </rPh>
    <rPh sb="13" eb="15">
      <t>コウリョウ</t>
    </rPh>
    <rPh sb="15" eb="17">
      <t>ショウボウ</t>
    </rPh>
    <rPh sb="17" eb="19">
      <t>ジギョウ</t>
    </rPh>
    <rPh sb="19" eb="21">
      <t>トクベツ</t>
    </rPh>
    <rPh sb="21" eb="23">
      <t>カイケイ</t>
    </rPh>
    <phoneticPr fontId="2"/>
  </si>
  <si>
    <t>香芝・王寺環境施設組合</t>
    <rPh sb="0" eb="2">
      <t>カシバ</t>
    </rPh>
    <rPh sb="3" eb="5">
      <t>オウジ</t>
    </rPh>
    <rPh sb="5" eb="7">
      <t>カンキョウ</t>
    </rPh>
    <rPh sb="7" eb="9">
      <t>シセツ</t>
    </rPh>
    <rPh sb="9" eb="11">
      <t>クミアイ</t>
    </rPh>
    <phoneticPr fontId="2"/>
  </si>
  <si>
    <t>葛城広域行政事務組合</t>
    <rPh sb="0" eb="2">
      <t>カツラギ</t>
    </rPh>
    <rPh sb="2" eb="4">
      <t>コウイキ</t>
    </rPh>
    <rPh sb="4" eb="6">
      <t>ギョウセイ</t>
    </rPh>
    <rPh sb="6" eb="8">
      <t>ジム</t>
    </rPh>
    <rPh sb="8" eb="10">
      <t>クミアイ</t>
    </rPh>
    <phoneticPr fontId="2"/>
  </si>
  <si>
    <t>葛城地区清掃事務組合</t>
    <rPh sb="0" eb="2">
      <t>カツラギ</t>
    </rPh>
    <rPh sb="2" eb="4">
      <t>チク</t>
    </rPh>
    <rPh sb="4" eb="6">
      <t>セイソウ</t>
    </rPh>
    <rPh sb="6" eb="8">
      <t>ジム</t>
    </rPh>
    <rPh sb="8" eb="10">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</si>
  <si>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</si>
  <si>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奈良広域水質検査センター組合</t>
    <rPh sb="0" eb="2">
      <t>ナラ</t>
    </rPh>
    <rPh sb="2" eb="4">
      <t>コウイキ</t>
    </rPh>
    <rPh sb="4" eb="6">
      <t>スイシツ</t>
    </rPh>
    <rPh sb="6" eb="8">
      <t>ケンサ</t>
    </rPh>
    <rPh sb="12" eb="14">
      <t>クミアイ</t>
    </rPh>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</si>
  <si>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</si>
  <si>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</si>
  <si>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</si>
  <si>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</si>
  <si>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</si>
  <si>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</si>
  <si>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</si>
  <si>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職員退職手当基金</t>
    <rPh sb="0" eb="2">
      <t>ショクイン</t>
    </rPh>
    <rPh sb="2" eb="4">
      <t>タイショク</t>
    </rPh>
    <rPh sb="4" eb="6">
      <t>テアテ</t>
    </rPh>
    <rPh sb="6" eb="8">
      <t>キキン</t>
    </rPh>
    <phoneticPr fontId="2"/>
  </si>
  <si>
    <t>福祉基金</t>
    <rPh sb="0" eb="2">
      <t>フクシ</t>
    </rPh>
    <rPh sb="2" eb="4">
      <t>キキン</t>
    </rPh>
    <phoneticPr fontId="2"/>
  </si>
  <si>
    <t>ふるさとまちづくり基金</t>
    <rPh sb="9" eb="11">
      <t>キキン</t>
    </rPh>
    <phoneticPr fontId="2"/>
  </si>
  <si>
    <t>学校教育振興福祉基金</t>
    <rPh sb="0" eb="2">
      <t>ガッコウ</t>
    </rPh>
    <rPh sb="2" eb="4">
      <t>キョウイク</t>
    </rPh>
    <rPh sb="4" eb="6">
      <t>シンコウ</t>
    </rPh>
    <rPh sb="6" eb="8">
      <t>フクシ</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</si>
  <si>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</si>
  <si>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</si>
  <si>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</si>
  <si>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は類似団体内平均値よりも上回っており、過去の公共事業における既発債の影響が大きいと考える。引き続き新発債の抑制に加え、公共施設等総合管理計画及び個別施設計画に基づいた老朽化対策等に積極的に取り組んでいく。</t>
    <rPh sb="6" eb="7">
      <t>オヨ</t>
    </rPh>
    <rPh sb="89" eb="90">
      <t>オヨ</t>
    </rPh>
    <rPh sb="91" eb="93">
      <t>コベツ</t>
    </rPh>
    <rPh sb="93" eb="95">
      <t>シセツ</t>
    </rPh>
    <rPh sb="95" eb="97">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</si>
  <si>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</si>
  <si>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</si>
  <si>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</si>
  <si>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</si>
  <si>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</si>
  <si>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</si>
  <si>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</si>
  <si>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改善しているが、類似団体平均値には及ばない。過去の公共事業における既発債の影響が大きいと考える。引き続き『新規市債発行額を元金償還額以内に抑制する』という基本方針を徹底し、交付税措置のある地方債の活用や、次年度以降への負担を考慮した中で計画的に事業を実施し、地方債の発行を抑制し、数値のさらなる改善に努める。</t>
    <phoneticPr fontId="5"/>
  </si>
  <si>
    <t>将来負担比率</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</si>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</sst>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5CCA-44D1-B16A-C56C228489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32006</c:v>
                </c:pt>
                <c:pt idx="1">
                  <c:v>36220</c:v>
                </c:pt>
                <c:pt idx="2">
                  <c:v>29809</c:v>
                </c:pt>
                <c:pt idx="3">
                  <c:v>22798</c:v>
                </c:pt>
                <c:pt idx="4">
                  <c:v>20954</c:v>
                </c:pt>
              </c:numCache>
            </c:numRef>
          </c:val>
          <c:smooth val="0"/>
          <c:extLst>
            <c:ext xmlns:c16="http://schemas.microsoft.com/office/drawing/2014/chart" uri="{C3380CC4-5D6E-409C-BE32-E72D297353CC}">
              <c16:uniqueId val="{00000001-5CCA-44D1-B16A-C56C228489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3.32</c:v>
                </c:pt>
                <c:pt idx="1">
                  <c:v>2.48</c:v>
                </c:pt>
                <c:pt idx="2">
                  <c:v>2.11</c:v>
                </c:pt>
                <c:pt idx="3">
                  <c:v>2.02</c:v>
                </c:pt>
                <c:pt idx="4">
                  <c:v>3.01</c:v>
                </c:pt>
              </c:numCache>
            </c:numRef>
          </c:val>
          <c:extLst>
            <c:ext xmlns:c16="http://schemas.microsoft.com/office/drawing/2014/chart" uri="{C3380CC4-5D6E-409C-BE32-E72D297353CC}">
              <c16:uniqueId val="{00000000-E0C6-43CB-BDB7-6DA9F61FEC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3.98</c:v>
                </c:pt>
                <c:pt idx="1">
                  <c:v>6.89</c:v>
                </c:pt>
                <c:pt idx="2">
                  <c:v>7.44</c:v>
                </c:pt>
                <c:pt idx="3">
                  <c:v>7.79</c:v>
                </c:pt>
                <c:pt idx="4">
                  <c:v>8.31</c:v>
                </c:pt>
              </c:numCache>
            </c:numRef>
          </c:val>
          <c:extLst>
            <c:ext xmlns:c16="http://schemas.microsoft.com/office/drawing/2014/chart" uri="{C3380CC4-5D6E-409C-BE32-E72D297353CC}">
              <c16:uniqueId val="{00000001-E0C6-43CB-BDB7-6DA9F61FEC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-2.84</c:v>
                </c:pt>
                <c:pt idx="1">
                  <c:v>0.71</c:v>
                </c:pt>
                <c:pt idx="2">
                  <c:v>0.46</c:v>
                </c:pt>
                <c:pt idx="3">
                  <c:v>1.28</c:v>
                </c:pt>
                <c:pt idx="4">
                  <c:v>2.4900000000000002</c:v>
                </c:pt>
              </c:numCache>
            </c:numRef>
          </c:val>
          <c:smooth val="0"/>
          <c:extLst>
            <c:ext xmlns:c16="http://schemas.microsoft.com/office/drawing/2014/chart" uri="{C3380CC4-5D6E-409C-BE32-E72D297353CC}">
              <c16:uniqueId val="{00000002-E0C6-43CB-BDB7-6DA9F61FEC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0.1</c:v>
                </c:pt>
                <c:pt idx="4">
                  <c:v>#N/A</c:v>
                </c:pt>
                <c:pt idx="5">
                  <c:v>0.15</c:v>
                </c:pt>
                <c:pt idx="6">
                  <c:v>#N/A</c:v>
                </c:pt>
                <c:pt idx="7">
                  <c:v>1.1599999999999999</c:v>
                </c:pt>
                <c:pt idx="8">
                  <c:v>0</c:v>
                </c:pt>
                <c:pt idx="9">
                  <c:v>0</c:v>
                </c:pt>
              </c:numCache>
            </c:numRef>
          </c:val>
          <c:extLst>
            <c:ext xmlns:c16="http://schemas.microsoft.com/office/drawing/2014/chart" uri="{C3380CC4-5D6E-409C-BE32-E72D297353CC}">
              <c16:uniqueId val="{00000000-8C54-42CB-8223-649F4B14EF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54-42CB-8223-649F4B14EF8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54-42CB-8223-649F4B14EF8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0.05</c:v>
                </c:pt>
                <c:pt idx="4">
                  <c:v>#N/A</c:v>
                </c:pt>
                <c:pt idx="5">
                  <c:v>0.04</c:v>
                </c:pt>
                <c:pt idx="6">
                  <c:v>#N/A</c:v>
                </c:pt>
                <c:pt idx="7">
                  <c:v>0.02</c:v>
                </c:pt>
                <c:pt idx="8">
                  <c:v>#N/A</c:v>
                </c:pt>
                <c:pt idx="9">
                  <c:v>0.01</c:v>
                </c:pt>
              </c:numCache>
            </c:numRef>
          </c:val>
          <c:extLst>
            <c:ext xmlns:c16="http://schemas.microsoft.com/office/drawing/2014/chart" uri="{C3380CC4-5D6E-409C-BE32-E72D297353CC}">
              <c16:uniqueId val="{00000003-8C54-42CB-8223-649F4B14EF8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0.94</c:v>
                </c:pt>
                <c:pt idx="2">
                  <c:v>#N/A</c:v>
                </c:pt>
                <c:pt idx="3">
                  <c:v>1.68</c:v>
                </c:pt>
                <c:pt idx="4">
                  <c:v>#N/A</c:v>
                </c:pt>
                <c:pt idx="5">
                  <c:v>2.59</c:v>
                </c:pt>
                <c:pt idx="6">
                  <c:v>#N/A</c:v>
                </c:pt>
                <c:pt idx="7">
                  <c:v>1.71</c:v>
                </c:pt>
                <c:pt idx="8">
                  <c:v>#N/A</c:v>
                </c:pt>
                <c:pt idx="9">
                  <c:v>0.35</c:v>
                </c:pt>
              </c:numCache>
            </c:numRef>
          </c:val>
          <c:extLst>
            <c:ext xmlns:c16="http://schemas.microsoft.com/office/drawing/2014/chart" uri="{C3380CC4-5D6E-409C-BE32-E72D297353CC}">
              <c16:uniqueId val="{00000004-8C54-42CB-8223-649F4B14EF84}"/>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0.56000000000000005</c:v>
                </c:pt>
                <c:pt idx="2">
                  <c:v>#N/A</c:v>
                </c:pt>
                <c:pt idx="3">
                  <c:v>0.41</c:v>
                </c:pt>
                <c:pt idx="4">
                  <c:v>#N/A</c:v>
                </c:pt>
                <c:pt idx="5">
                  <c:v>0.49</c:v>
                </c:pt>
                <c:pt idx="6">
                  <c:v>#N/A</c:v>
                </c:pt>
                <c:pt idx="7">
                  <c:v>0.54</c:v>
                </c:pt>
                <c:pt idx="8">
                  <c:v>#N/A</c:v>
                </c:pt>
                <c:pt idx="9">
                  <c:v>0.49</c:v>
                </c:pt>
              </c:numCache>
            </c:numRef>
          </c:val>
          <c:extLst>
            <c:ext xmlns:c16="http://schemas.microsoft.com/office/drawing/2014/chart" uri="{C3380CC4-5D6E-409C-BE32-E72D297353CC}">
              <c16:uniqueId val="{00000005-8C54-42CB-8223-649F4B14EF8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0.56999999999999995</c:v>
                </c:pt>
                <c:pt idx="2">
                  <c:v>#N/A</c:v>
                </c:pt>
                <c:pt idx="3">
                  <c:v>0.89</c:v>
                </c:pt>
                <c:pt idx="4">
                  <c:v>#N/A</c:v>
                </c:pt>
                <c:pt idx="5">
                  <c:v>1.2</c:v>
                </c:pt>
                <c:pt idx="6">
                  <c:v>#N/A</c:v>
                </c:pt>
                <c:pt idx="7">
                  <c:v>1.05</c:v>
                </c:pt>
                <c:pt idx="8">
                  <c:v>#N/A</c:v>
                </c:pt>
                <c:pt idx="9">
                  <c:v>0.88</c:v>
                </c:pt>
              </c:numCache>
            </c:numRef>
          </c:val>
          <c:extLst>
            <c:ext xmlns:c16="http://schemas.microsoft.com/office/drawing/2014/chart" uri="{C3380CC4-5D6E-409C-BE32-E72D297353CC}">
              <c16:uniqueId val="{00000006-8C54-42CB-8223-649F4B14EF8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2.75</c:v>
                </c:pt>
                <c:pt idx="2">
                  <c:v>#N/A</c:v>
                </c:pt>
                <c:pt idx="3">
                  <c:v>2.0699999999999998</c:v>
                </c:pt>
                <c:pt idx="4">
                  <c:v>#N/A</c:v>
                </c:pt>
                <c:pt idx="5">
                  <c:v>1.61</c:v>
                </c:pt>
                <c:pt idx="6">
                  <c:v>#N/A</c:v>
                </c:pt>
                <c:pt idx="7">
                  <c:v>1.46</c:v>
                </c:pt>
                <c:pt idx="8">
                  <c:v>#N/A</c:v>
                </c:pt>
                <c:pt idx="9">
                  <c:v>2.5099999999999998</c:v>
                </c:pt>
              </c:numCache>
            </c:numRef>
          </c:val>
          <c:extLst>
            <c:ext xmlns:c16="http://schemas.microsoft.com/office/drawing/2014/chart" uri="{C3380CC4-5D6E-409C-BE32-E72D297353CC}">
              <c16:uniqueId val="{00000007-8C54-42CB-8223-649F4B14EF8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3.28</c:v>
                </c:pt>
              </c:numCache>
            </c:numRef>
          </c:val>
          <c:extLst>
            <c:ext xmlns:c16="http://schemas.microsoft.com/office/drawing/2014/chart" uri="{C3380CC4-5D6E-409C-BE32-E72D297353CC}">
              <c16:uniqueId val="{00000008-8C54-42CB-8223-649F4B14EF8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18.72</c:v>
                </c:pt>
                <c:pt idx="2">
                  <c:v>#N/A</c:v>
                </c:pt>
                <c:pt idx="3">
                  <c:v>20.260000000000002</c:v>
                </c:pt>
                <c:pt idx="4">
                  <c:v>#N/A</c:v>
                </c:pt>
                <c:pt idx="5">
                  <c:v>17.77</c:v>
                </c:pt>
                <c:pt idx="6">
                  <c:v>#N/A</c:v>
                </c:pt>
                <c:pt idx="7">
                  <c:v>19.87</c:v>
                </c:pt>
                <c:pt idx="8">
                  <c:v>#N/A</c:v>
                </c:pt>
                <c:pt idx="9">
                  <c:v>16.32</c:v>
                </c:pt>
              </c:numCache>
            </c:numRef>
          </c:val>
          <c:extLst>
            <c:ext xmlns:c16="http://schemas.microsoft.com/office/drawing/2014/chart" uri="{C3380CC4-5D6E-409C-BE32-E72D297353CC}">
              <c16:uniqueId val="{00000009-8C54-42CB-8223-649F4B14EF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2258</c:v>
                </c:pt>
                <c:pt idx="5">
                  <c:v>2106</c:v>
                </c:pt>
                <c:pt idx="8">
                  <c:v>1996</c:v>
                </c:pt>
                <c:pt idx="11">
                  <c:v>1942</c:v>
                </c:pt>
                <c:pt idx="14">
                  <c:v>1923</c:v>
                </c:pt>
              </c:numCache>
            </c:numRef>
          </c:val>
          <c:extLst>
            <c:ext xmlns:c16="http://schemas.microsoft.com/office/drawing/2014/chart" uri="{C3380CC4-5D6E-409C-BE32-E72D297353CC}">
              <c16:uniqueId val="{00000000-F803-4C3E-BB26-45B08095CE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2</c:v>
                </c:pt>
                <c:pt idx="9">
                  <c:v>0</c:v>
                </c:pt>
                <c:pt idx="12">
                  <c:v>0</c:v>
                </c:pt>
              </c:numCache>
            </c:numRef>
          </c:val>
          <c:extLst>
            <c:ext xmlns:c16="http://schemas.microsoft.com/office/drawing/2014/chart" uri="{C3380CC4-5D6E-409C-BE32-E72D297353CC}">
              <c16:uniqueId val="{00000001-F803-4C3E-BB26-45B08095CE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67</c:v>
                </c:pt>
                <c:pt idx="3">
                  <c:v>67</c:v>
                </c:pt>
                <c:pt idx="6">
                  <c:v>66</c:v>
                </c:pt>
                <c:pt idx="9">
                  <c:v>66</c:v>
                </c:pt>
                <c:pt idx="12">
                  <c:v>7</c:v>
                </c:pt>
              </c:numCache>
            </c:numRef>
          </c:val>
          <c:extLst>
            <c:ext xmlns:c16="http://schemas.microsoft.com/office/drawing/2014/chart" uri="{C3380CC4-5D6E-409C-BE32-E72D297353CC}">
              <c16:uniqueId val="{00000002-F803-4C3E-BB26-45B08095CE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207</c:v>
                </c:pt>
                <c:pt idx="3">
                  <c:v>213</c:v>
                </c:pt>
                <c:pt idx="6">
                  <c:v>184</c:v>
                </c:pt>
                <c:pt idx="9">
                  <c:v>154</c:v>
                </c:pt>
                <c:pt idx="12">
                  <c:v>145</c:v>
                </c:pt>
              </c:numCache>
            </c:numRef>
          </c:val>
          <c:extLst>
            <c:ext xmlns:c16="http://schemas.microsoft.com/office/drawing/2014/chart" uri="{C3380CC4-5D6E-409C-BE32-E72D297353CC}">
              <c16:uniqueId val="{00000003-F803-4C3E-BB26-45B08095CE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321</c:v>
                </c:pt>
                <c:pt idx="3">
                  <c:v>365</c:v>
                </c:pt>
                <c:pt idx="6">
                  <c:v>388</c:v>
                </c:pt>
                <c:pt idx="9">
                  <c:v>326</c:v>
                </c:pt>
                <c:pt idx="12">
                  <c:v>313</c:v>
                </c:pt>
              </c:numCache>
            </c:numRef>
          </c:val>
          <c:extLst>
            <c:ext xmlns:c16="http://schemas.microsoft.com/office/drawing/2014/chart" uri="{C3380CC4-5D6E-409C-BE32-E72D297353CC}">
              <c16:uniqueId val="{00000004-F803-4C3E-BB26-45B08095CE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03-4C3E-BB26-45B08095CE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03-4C3E-BB26-45B08095CE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4024</c:v>
                </c:pt>
                <c:pt idx="3">
                  <c:v>3849</c:v>
                </c:pt>
                <c:pt idx="6">
                  <c:v>3757</c:v>
                </c:pt>
                <c:pt idx="9">
                  <c:v>3638</c:v>
                </c:pt>
                <c:pt idx="12">
                  <c:v>3387</c:v>
                </c:pt>
              </c:numCache>
            </c:numRef>
          </c:val>
          <c:extLst>
            <c:ext xmlns:c16="http://schemas.microsoft.com/office/drawing/2014/chart" uri="{C3380CC4-5D6E-409C-BE32-E72D297353CC}">
              <c16:uniqueId val="{00000007-F803-4C3E-BB26-45B08095CE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2362</c:v>
                </c:pt>
                <c:pt idx="2">
                  <c:v>#N/A</c:v>
                </c:pt>
                <c:pt idx="3">
                  <c:v>#N/A</c:v>
                </c:pt>
                <c:pt idx="4">
                  <c:v>2389</c:v>
                </c:pt>
                <c:pt idx="5">
                  <c:v>#N/A</c:v>
                </c:pt>
                <c:pt idx="6">
                  <c:v>#N/A</c:v>
                </c:pt>
                <c:pt idx="7">
                  <c:v>2401</c:v>
                </c:pt>
                <c:pt idx="8">
                  <c:v>#N/A</c:v>
                </c:pt>
                <c:pt idx="9">
                  <c:v>#N/A</c:v>
                </c:pt>
                <c:pt idx="10">
                  <c:v>2242</c:v>
                </c:pt>
                <c:pt idx="11">
                  <c:v>#N/A</c:v>
                </c:pt>
                <c:pt idx="12">
                  <c:v>#N/A</c:v>
                </c:pt>
                <c:pt idx="13">
                  <c:v>1929</c:v>
                </c:pt>
                <c:pt idx="14">
                  <c:v>#N/A</c:v>
                </c:pt>
              </c:numCache>
            </c:numRef>
          </c:val>
          <c:smooth val="0"/>
          <c:extLst>
            <c:ext xmlns:c16="http://schemas.microsoft.com/office/drawing/2014/chart" uri="{C3380CC4-5D6E-409C-BE32-E72D297353CC}">
              <c16:uniqueId val="{00000008-F803-4C3E-BB26-45B08095CE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23230</c:v>
                </c:pt>
                <c:pt idx="5">
                  <c:v>23231</c:v>
                </c:pt>
                <c:pt idx="8">
                  <c:v>22586</c:v>
                </c:pt>
                <c:pt idx="11">
                  <c:v>22465</c:v>
                </c:pt>
                <c:pt idx="14">
                  <c:v>22380</c:v>
                </c:pt>
              </c:numCache>
            </c:numRef>
          </c:val>
          <c:extLst>
            <c:ext xmlns:c16="http://schemas.microsoft.com/office/drawing/2014/chart" uri="{C3380CC4-5D6E-409C-BE32-E72D297353CC}">
              <c16:uniqueId val="{00000000-676C-4898-A207-3B99D181F8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77</c:v>
                </c:pt>
                <c:pt idx="5">
                  <c:v>50</c:v>
                </c:pt>
                <c:pt idx="8">
                  <c:v>42</c:v>
                </c:pt>
                <c:pt idx="11">
                  <c:v>768</c:v>
                </c:pt>
                <c:pt idx="14">
                  <c:v>640</c:v>
                </c:pt>
              </c:numCache>
            </c:numRef>
          </c:val>
          <c:extLst>
            <c:ext xmlns:c16="http://schemas.microsoft.com/office/drawing/2014/chart" uri="{C3380CC4-5D6E-409C-BE32-E72D297353CC}">
              <c16:uniqueId val="{00000001-676C-4898-A207-3B99D181F8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3427</c:v>
                </c:pt>
                <c:pt idx="5">
                  <c:v>4406</c:v>
                </c:pt>
                <c:pt idx="8">
                  <c:v>4512</c:v>
                </c:pt>
                <c:pt idx="11">
                  <c:v>5102</c:v>
                </c:pt>
                <c:pt idx="14">
                  <c:v>5806</c:v>
                </c:pt>
              </c:numCache>
            </c:numRef>
          </c:val>
          <c:extLst>
            <c:ext xmlns:c16="http://schemas.microsoft.com/office/drawing/2014/chart" uri="{C3380CC4-5D6E-409C-BE32-E72D297353CC}">
              <c16:uniqueId val="{00000002-676C-4898-A207-3B99D181F8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6C-4898-A207-3B99D181F8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6C-4898-A207-3B99D181F8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6C-4898-A207-3B99D181F8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4000</c:v>
                </c:pt>
                <c:pt idx="3">
                  <c:v>3669</c:v>
                </c:pt>
                <c:pt idx="6">
                  <c:v>3305</c:v>
                </c:pt>
                <c:pt idx="9">
                  <c:v>3250</c:v>
                </c:pt>
                <c:pt idx="12">
                  <c:v>3114</c:v>
                </c:pt>
              </c:numCache>
            </c:numRef>
          </c:val>
          <c:extLst>
            <c:ext xmlns:c16="http://schemas.microsoft.com/office/drawing/2014/chart" uri="{C3380CC4-5D6E-409C-BE32-E72D297353CC}">
              <c16:uniqueId val="{00000006-676C-4898-A207-3B99D181F8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1070</c:v>
                </c:pt>
                <c:pt idx="3">
                  <c:v>981</c:v>
                </c:pt>
                <c:pt idx="6">
                  <c:v>813</c:v>
                </c:pt>
                <c:pt idx="9">
                  <c:v>653</c:v>
                </c:pt>
                <c:pt idx="12">
                  <c:v>568</c:v>
                </c:pt>
              </c:numCache>
            </c:numRef>
          </c:val>
          <c:extLst>
            <c:ext xmlns:c16="http://schemas.microsoft.com/office/drawing/2014/chart" uri="{C3380CC4-5D6E-409C-BE32-E72D297353CC}">
              <c16:uniqueId val="{00000007-676C-4898-A207-3B99D181F8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5698</c:v>
                </c:pt>
                <c:pt idx="3">
                  <c:v>6331</c:v>
                </c:pt>
                <c:pt idx="6">
                  <c:v>6622</c:v>
                </c:pt>
                <c:pt idx="9">
                  <c:v>6981</c:v>
                </c:pt>
                <c:pt idx="12">
                  <c:v>6560</c:v>
                </c:pt>
              </c:numCache>
            </c:numRef>
          </c:val>
          <c:extLst>
            <c:ext xmlns:c16="http://schemas.microsoft.com/office/drawing/2014/chart" uri="{C3380CC4-5D6E-409C-BE32-E72D297353CC}">
              <c16:uniqueId val="{00000008-676C-4898-A207-3B99D181F8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77</c:v>
                </c:pt>
                <c:pt idx="3">
                  <c:v>76</c:v>
                </c:pt>
                <c:pt idx="6">
                  <c:v>25</c:v>
                </c:pt>
                <c:pt idx="9">
                  <c:v>0</c:v>
                </c:pt>
                <c:pt idx="12">
                  <c:v>0</c:v>
                </c:pt>
              </c:numCache>
            </c:numRef>
          </c:val>
          <c:extLst>
            <c:ext xmlns:c16="http://schemas.microsoft.com/office/drawing/2014/chart" uri="{C3380CC4-5D6E-409C-BE32-E72D297353CC}">
              <c16:uniqueId val="{00000009-676C-4898-A207-3B99D181F8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35819</c:v>
                </c:pt>
                <c:pt idx="3">
                  <c:v>36038</c:v>
                </c:pt>
                <c:pt idx="6">
                  <c:v>35306</c:v>
                </c:pt>
                <c:pt idx="9">
                  <c:v>33683</c:v>
                </c:pt>
                <c:pt idx="12">
                  <c:v>31940</c:v>
                </c:pt>
              </c:numCache>
            </c:numRef>
          </c:val>
          <c:extLst>
            <c:ext xmlns:c16="http://schemas.microsoft.com/office/drawing/2014/chart" uri="{C3380CC4-5D6E-409C-BE32-E72D297353CC}">
              <c16:uniqueId val="{0000000A-676C-4898-A207-3B99D181F8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19929</c:v>
                </c:pt>
                <c:pt idx="2">
                  <c:v>#N/A</c:v>
                </c:pt>
                <c:pt idx="3">
                  <c:v>#N/A</c:v>
                </c:pt>
                <c:pt idx="4">
                  <c:v>19410</c:v>
                </c:pt>
                <c:pt idx="5">
                  <c:v>#N/A</c:v>
                </c:pt>
                <c:pt idx="6">
                  <c:v>#N/A</c:v>
                </c:pt>
                <c:pt idx="7">
                  <c:v>18930</c:v>
                </c:pt>
                <c:pt idx="8">
                  <c:v>#N/A</c:v>
                </c:pt>
                <c:pt idx="9">
                  <c:v>#N/A</c:v>
                </c:pt>
                <c:pt idx="10">
                  <c:v>16232</c:v>
                </c:pt>
                <c:pt idx="11">
                  <c:v>#N/A</c:v>
                </c:pt>
                <c:pt idx="12">
                  <c:v>#N/A</c:v>
                </c:pt>
                <c:pt idx="13">
                  <c:v>13356</c:v>
                </c:pt>
                <c:pt idx="14">
                  <c:v>#N/A</c:v>
                </c:pt>
              </c:numCache>
            </c:numRef>
          </c:val>
          <c:smooth val="0"/>
          <c:extLst>
            <c:ext xmlns:c16="http://schemas.microsoft.com/office/drawing/2014/chart" uri="{C3380CC4-5D6E-409C-BE32-E72D297353CC}">
              <c16:uniqueId val="{0000000B-676C-4898-A207-3B99D181F8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1096</c:v>
                </c:pt>
                <c:pt idx="1">
                  <c:v>1153</c:v>
                </c:pt>
                <c:pt idx="2">
                  <c:v>1249</c:v>
                </c:pt>
              </c:numCache>
            </c:numRef>
          </c:val>
          <c:extLst>
            <c:ext xmlns:c16="http://schemas.microsoft.com/office/drawing/2014/chart" uri="{C3380CC4-5D6E-409C-BE32-E72D297353CC}">
              <c16:uniqueId val="{00000000-C18E-4E07-9893-402B54EA7D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229</c:v>
                </c:pt>
                <c:pt idx="1">
                  <c:v>229</c:v>
                </c:pt>
                <c:pt idx="2">
                  <c:v>229</c:v>
                </c:pt>
              </c:numCache>
            </c:numRef>
          </c:val>
          <c:extLst>
            <c:ext xmlns:c16="http://schemas.microsoft.com/office/drawing/2014/chart" uri="{C3380CC4-5D6E-409C-BE32-E72D297353CC}">
              <c16:uniqueId val="{00000001-C18E-4E07-9893-402B54EA7D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2445</c:v>
                </c:pt>
                <c:pt idx="1">
                  <c:v>2638</c:v>
                </c:pt>
                <c:pt idx="2">
                  <c:v>2964</c:v>
                </c:pt>
              </c:numCache>
            </c:numRef>
          </c:val>
          <c:extLst>
            <c:ext xmlns:c16="http://schemas.microsoft.com/office/drawing/2014/chart" uri="{C3380CC4-5D6E-409C-BE32-E72D297353CC}">
              <c16:uniqueId val="{00000002-C18E-4E07-9893-402B54EA7D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{1AAF1C57-5944-4901-9919-8CE54887E625}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8BD-451E-9DF7-3AA339BD9B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{A769E339-11A4-4F93-86B5-2F0CDFD2DF0B}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BD-451E-9DF7-3AA339BD9B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{717C7259-0EA4-42F9-8A1A-07CC16A9DC67}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BD-451E-9DF7-3AA339BD9B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{80BA7937-89F4-4D51-BC77-194BFF679B23}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BD-451E-9DF7-3AA339BD9B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{3B1F2668-8A06-4B25-8D28-47F6F9CD18FD}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BD-451E-9DF7-3AA339BD9B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{AB7D3AEB-6D23-4C1B-9439-C6AEA5CD63C3}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8BD-451E-9DF7-3AA339BD9BB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{4B7DAA84-5946-43D2-8C04-BE45A8A8648F}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8BD-451E-9DF7-3AA339BD9BB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{E819B930-4166-4670-A952-BE9F92D8D2C0}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8BD-451E-9DF7-3AA339BD9BB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{C6588EC8-A287-4B93-A93F-9AC17EB8E768}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8BD-451E-9DF7-3AA339BD9B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59.1</c:v>
                </c:pt>
                <c:pt idx="24">
                  <c:v>60.5</c:v>
                </c:pt>
                <c:pt idx="32">
                  <c:v>62.3</c:v>
                </c:pt>
              </c:numCache>
            </c:numRef>
          </c:xVal>
          <c:yVal>
            <c:numRef>
              <c:f>公会計指標分析・財政指標組合せ分析表!$BP$51:$DC$51</c:f>
              <c:numCache>
                <c:formatCode>#,##0.0;"▲ "#,##0.0</c:formatCode>
                <c:ptCount val="40"/>
                <c:pt idx="16">
                  <c:v>148.6</c:v>
                </c:pt>
                <c:pt idx="24">
                  <c:v>126</c:v>
                </c:pt>
                <c:pt idx="32">
                  <c:v>101.8</c:v>
                </c:pt>
              </c:numCache>
            </c:numRef>
          </c:yVal>
          <c:smooth val="0"/>
          <c:extLst>
            <c:ext xmlns:c16="http://schemas.microsoft.com/office/drawing/2014/chart" uri="{C3380CC4-5D6E-409C-BE32-E72D297353CC}">
              <c16:uniqueId val="{00000009-58BD-451E-9DF7-3AA339BD9B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{8A2EB0D5-1407-43BF-8664-C66FC646F669}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8BD-451E-9DF7-3AA339BD9B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{E3D082A7-EEBD-4404-971C-982E271E3BDF}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BD-451E-9DF7-3AA339BD9B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{2475A45F-B250-4FD0-AF63-476B8C60BEFA}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BD-451E-9DF7-3AA339BD9B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{98FC4557-0D96-47F8-9DD7-BA2C0B455D0C}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BD-451E-9DF7-3AA339BD9B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{5935D246-FE2E-41F9-BE73-D7B7E06F298D}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BD-451E-9DF7-3AA339BD9B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{02092554-F20C-4572-9B3C-56E94C196B81}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8BD-451E-9DF7-3AA339BD9BB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{79139873-B772-4B7A-9F7C-2DC17F9ADB17}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8BD-451E-9DF7-3AA339BD9BB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{34A4B816-5359-4593-9AE6-96BFA25D6E4F}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8BD-451E-9DF7-3AA339BD9BB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{FDA71E06-2008-42EE-8455-7B71DCC5BE15}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8BD-451E-9DF7-3AA339BD9B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58BD-451E-9DF7-3AA339BD9BB7}"/>
            </c:ext>
          </c:extLst>
        </c:ser>
        <c:dLbls>
          <c:showLegendKey val="0"/>
          <c:showVal val="1"/>
          <c:showCatName val="0"/>
          <c:showSerName val="0"/>
          <c:showPercent val="0"/>
          <c:showBubbleSize val="0"/>
        </c:dLbls>
        <c:axId val="46179840"/>
        <c:axId val="46181760"/>
      </c:scatterChart>
      <c:valAx>
        <c:axId val="46179840"/>
        <c:scaling>
          <c:orientation val="minMax"/>
          <c:max val="62.6"/>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478375214806238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{98941AA5-34C6-4F44-81BA-1481880674CF}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4C6-4011-A2B0-9066ABA981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{E4323A60-3FEA-47D7-9199-AB9B5F3189E1}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C6-4011-A2B0-9066ABA981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{66402CA6-4B4C-409F-9CC2-7278F772804F}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C6-4011-A2B0-9066ABA981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{2B9A35FD-3AAE-4ADB-830C-4BC0050FE53B}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C6-4011-A2B0-9066ABA981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{C812327C-B570-4F37-A439-5256EBE72C73}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C6-4011-A2B0-9066ABA981E7}"/>
                </c:ext>
              </c:extLst>
            </c:dLbl>
            <c:dLbl>
              <c:idx val="8"/>
              <c:layout>
                <c:manualLayout>
                  <c:x val="-3.1917608023415166E-2"/>
                  <c:y val="-7.047058477012577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{868238F0-7562-4F6D-B76A-D6E212631088}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4C6-4011-A2B0-9066ABA981E7}"/>
                </c:ext>
              </c:extLst>
            </c:dLbl>
            <c:dLbl>
              <c:idx val="16"/>
              <c:layout>
                <c:manualLayout>
                  <c:x val="-3.1697991619110633E-2"/>
                  <c:y val="-5.43627094054621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{50973CAF-CC20-4CF5-BF38-11317E108D2E}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4C6-4011-A2B0-9066ABA981E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{87E9FE02-871C-45B1-AAD3-A6B2400028AC}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4C6-4011-A2B0-9066ABA981E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{46876A9D-A61B-4CD8-9AE3-743F1E0A6DB4}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4C6-4011-A2B0-9066ABA981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19.7</c:v>
                </c:pt>
                <c:pt idx="8">
                  <c:v>19.2</c:v>
                </c:pt>
                <c:pt idx="16">
                  <c:v>19</c:v>
                </c:pt>
                <c:pt idx="24">
                  <c:v>18.399999999999999</c:v>
                </c:pt>
                <c:pt idx="32">
                  <c:v>16.899999999999999</c:v>
                </c:pt>
              </c:numCache>
            </c:numRef>
          </c:xVal>
          <c:yVal>
            <c:numRef>
              <c:f>公会計指標分析・財政指標組合せ分析表!$BP$73:$DC$73</c:f>
              <c:numCache>
                <c:formatCode>#,##0.0;"▲ "#,##0.0</c:formatCode>
                <c:ptCount val="40"/>
                <c:pt idx="0">
                  <c:v>162.1</c:v>
                </c:pt>
                <c:pt idx="8">
                  <c:v>153.9</c:v>
                </c:pt>
                <c:pt idx="16">
                  <c:v>148.6</c:v>
                </c:pt>
                <c:pt idx="24">
                  <c:v>126</c:v>
                </c:pt>
                <c:pt idx="32">
                  <c:v>101.8</c:v>
                </c:pt>
              </c:numCache>
            </c:numRef>
          </c:yVal>
          <c:smooth val="0"/>
          <c:extLst>
            <c:ext xmlns:c16="http://schemas.microsoft.com/office/drawing/2014/chart" uri="{C3380CC4-5D6E-409C-BE32-E72D297353CC}">
              <c16:uniqueId val="{00000009-34C6-4011-A2B0-9066ABA981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{B2C8896F-9044-4A72-A94B-BFF3FC46D4AF}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4C6-4011-A2B0-9066ABA981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{1F7B137D-CA1F-43D9-98D5-4AC85393555B}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C6-4011-A2B0-9066ABA981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{A39B674A-A223-45B5-9B59-400308AECCE3}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C6-4011-A2B0-9066ABA981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{06BB9C37-4B85-4D8E-BAEF-777557048DDA}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C6-4011-A2B0-9066ABA981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{C0270B22-3B7B-4C69-952A-557BCED8B5D8}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C6-4011-A2B0-9066ABA981E7}"/>
                </c:ext>
              </c:extLst>
            </c:dLbl>
            <c:dLbl>
              <c:idx val="8"/>
              <c:layout>
                <c:manualLayout>
                  <c:x val="-2.0884163151655501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{1C39E6FE-E6ED-4F5E-BEDF-1CDC63DBEC19}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4C6-4011-A2B0-9066ABA981E7}"/>
                </c:ext>
              </c:extLst>
            </c:dLbl>
            <c:dLbl>
              <c:idx val="16"/>
              <c:layout>
                <c:manualLayout>
                  <c:x val="-4.2511820086565767E-2"/>
                  <c:y val="-7.891992435134566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{D15E5CDF-AAB3-479E-BB56-E09510CB8D62}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4C6-4011-A2B0-9066ABA981E7}"/>
                </c:ext>
              </c:extLst>
            </c:dLbl>
            <c:dLbl>
              <c:idx val="24"/>
              <c:layout>
                <c:manualLayout>
                  <c:x val="-3.1697991619110633E-2"/>
                  <c:y val="-5.729817036290667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{9DA2D126-3C0A-4AF2-B368-D053906D27DA}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4C6-4011-A2B0-9066ABA981E7}"/>
                </c:ext>
              </c:extLst>
            </c:dLbl>
            <c:dLbl>
              <c:idx val="32"/>
              <c:layout>
                <c:manualLayout>
                  <c:x val="-3.1697991619110633E-2"/>
                  <c:y val="-5.103201779291420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{40B827F2-A0FE-47F4-9499-78A2E1552AB2}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4C6-4011-A2B0-9066ABA981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34C6-4011-A2B0-9066ABA981E7}"/>
            </c:ext>
          </c:extLst>
        </c:ser>
        <c:dLbls>
          <c:showLegendKey val="0"/>
          <c:showVal val="1"/>
          <c:showCatName val="0"/>
          <c:showSerName val="0"/>
          <c:showPercent val="0"/>
          <c:showBubbleSize val="0"/>
        </c:dLbls>
        <c:axId val="84219776"/>
        <c:axId val="84234240"/>
      </c:scatterChart>
      <c:valAx>
        <c:axId val="84219776"/>
        <c:scaling>
          <c:orientation val="minMax"/>
          <c:max val="21"/>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元利償還金については、基本方針である市債発行の償還元金以下への抑制の効果により、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年度以降は再び減少に転じている。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し、着実に減少してきてはいるものの、実質公債費比率の数値としては依然として高い数字となっている。今後においても、必要性・緊急性・有効性等を検討し、優先的に行う事業の明確化、また重点化を図ることで事業を厳選し、効率的な地方債発行につながるよう努める。また繰上償還も積極的に進めることにより、比率の改善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将来負担比率の割合は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の現在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が多くを占めており、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庁舎耐震補強等改修事業等の大型事業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る市債の発行増加により、一時的に増加したものの、本市の基本方針である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償還元金以上に市債の発行をしない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を継続することで、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前年度に続き減少してきている。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将来負担額に充当可能な財源である基金は、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算剰余金などを積み立てたこと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割合の多い地方債の現在高を基本方針で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償還元金以上に市債の発行をしない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ことを継続</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、数値の改善に努める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奈良県香芝市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各基金への積立の結果、</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財政運営の安定化を図るため、引き続き計画的に基金の積立をしていく。また、短期的な大きな支出や安定した財政運営を行う上で必要に応じた基金の活用を検討していく。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公共施設整備基金、職員退職手当基金など計７基金。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公共施設等総合管理計画に基づき、今後継続的に実施される公共施設の改築や改修などの更新</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費用等に対応するため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：退職金の安定的な支出を図るため。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主な増加要因は、公共施設整備基金の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百万円、職員退職手当基金の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平成２９年度より、公共施設整備基金活用計画</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に基づき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、「基本資金」と「留保資金」に積立区別を分けて管理</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を行っている。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公共施設等総合管理計画に基づき、今後継続的に実施される公共施設の改築や改修などの更新</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費用として活用していく。</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職員退職手当基金：計画的に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職員給料総額（当初予算額）の６％を基本額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として積立を行う。</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標準財政規模の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10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％を目標に積立を行ってい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利子を積立てたことによる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将来にわたる市財政の健全な運営のため、財源が不足したときに市債償還や必要に応じて繰上償還に活用する。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79,470
78,914
24.26
24,385,236
23,913,505
452,394
15,036,168
31,940,363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16.9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本市では、平成２８年度に策定した公共施設等総合管理計画において、公共施設等の延べ床面積を今後４０年間で１５％削減するという目標を掲げている。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有形固定資産減価償却率については上昇傾向にあり、今後は各部門において個別施設計画の策定を進め、</a:t>
          </a:r>
          <a:r>
            <a:rPr kumimoji="1" lang="ja-JP" altLang="en-US" sz="1100">
              <a:solidFill>
                <a:schemeClr val="dk1"/>
              </a:solidFill>
              <a:effectLst/>
              <a:latin typeface="+mn-lt"/>
              <a:ea typeface="+mn-ea"/>
              <a:cs typeface="+mn-cs"/>
            </a:rPr>
            <a:t>計画的な対策のもと</a:t>
          </a:r>
          <a:r>
            <a:rPr kumimoji="1" lang="ja-JP" altLang="ja-JP" sz="1100">
              <a:solidFill>
                <a:schemeClr val="dk1"/>
              </a:solidFill>
              <a:effectLst/>
              <a:latin typeface="+mn-lt"/>
              <a:ea typeface="+mn-ea"/>
              <a:cs typeface="+mn-cs"/>
            </a:rPr>
            <a:t>比率の改善に努める。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12972</xdr:rowOff>
    </xdr:from>
    <xdr:to>
      <xdr:col>23</xdr:col>
      <xdr:colOff>136525</xdr:colOff>
      <xdr:row>29</xdr:row>
      <xdr:rowOff>114572</xdr:rowOff>
    </xdr:to>
    <xdr:sp macro="" textlink="">
      <xdr:nvSpPr>
        <xdr:cNvPr id="81" name="楕円 80"/>
        <xdr:cNvSpPr/>
      </xdr:nvSpPr>
      <xdr:spPr>
        <a:xfrm>
          <a:off x="47117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35849</xdr:rowOff>
    </xdr:from>
    <xdr:ext cx="405111" cy="259045"/>
    <xdr:sp macro="" textlink="">
      <xdr:nvSpPr>
        <xdr:cNvPr id="82" name="有形固定資産減価償却率該当値テキスト"/>
        <xdr:cNvSpPr txBox="1"/>
      </xdr:nvSpPr>
      <xdr:spPr>
        <a:xfrm>
          <a:off x="4813300" y="5607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68489</xdr:rowOff>
    </xdr:from>
    <xdr:to>
      <xdr:col>19</xdr:col>
      <xdr:colOff>187325</xdr:colOff>
      <xdr:row>29</xdr:row>
      <xdr:rowOff>170089</xdr:rowOff>
    </xdr:to>
    <xdr:sp macro="" textlink="">
      <xdr:nvSpPr>
        <xdr:cNvPr id="83" name="楕円 82"/>
        <xdr:cNvSpPr/>
      </xdr:nvSpPr>
      <xdr:spPr>
        <a:xfrm>
          <a:off x="4000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63772</xdr:rowOff>
    </xdr:from>
    <xdr:to>
      <xdr:col>23</xdr:col>
      <xdr:colOff>85725</xdr:colOff>
      <xdr:row>29</xdr:row>
      <xdr:rowOff>119289</xdr:rowOff>
    </xdr:to>
    <xdr:cxnSp macro="">
      <xdr:nvCxnSpPr>
        <xdr:cNvPr id="84" name="直線コネクタ 83"/>
        <xdr:cNvCxnSpPr/>
      </xdr:nvCxnSpPr>
      <xdr:spPr>
        <a:xfrm flipV="1">
          <a:off x="4051300" y="580734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111669</xdr:rowOff>
    </xdr:from>
    <xdr:to>
      <xdr:col>15</xdr:col>
      <xdr:colOff>187325</xdr:colOff>
      <xdr:row>30</xdr:row>
      <xdr:rowOff>41819</xdr:rowOff>
    </xdr:to>
    <xdr:sp macro="" textlink="">
      <xdr:nvSpPr>
        <xdr:cNvPr id="85" name="楕円 84"/>
        <xdr:cNvSpPr/>
      </xdr:nvSpPr>
      <xdr:spPr>
        <a:xfrm>
          <a:off x="3238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119289</xdr:rowOff>
    </xdr:from>
    <xdr:to>
      <xdr:col>19</xdr:col>
      <xdr:colOff>136525</xdr:colOff>
      <xdr:row>29</xdr:row>
      <xdr:rowOff>162469</xdr:rowOff>
    </xdr:to>
    <xdr:cxnSp macro="">
      <xdr:nvCxnSpPr>
        <xdr:cNvPr id="86" name="直線コネクタ 85"/>
        <xdr:cNvCxnSpPr/>
      </xdr:nvCxnSpPr>
      <xdr:spPr>
        <a:xfrm flipV="1">
          <a:off x="3289300" y="586286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7"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88"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9"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15166</xdr:rowOff>
    </xdr:from>
    <xdr:ext cx="405111" cy="259045"/>
    <xdr:sp macro="" textlink="">
      <xdr:nvSpPr>
        <xdr:cNvPr id="90" name="n_1mainValue有形固定資産減価償却率"/>
        <xdr:cNvSpPr txBox="1"/>
      </xdr:nvSpPr>
      <xdr:spPr>
        <a:xfrm>
          <a:off x="38360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32946</xdr:rowOff>
    </xdr:from>
    <xdr:ext cx="405111" cy="259045"/>
    <xdr:sp macro="" textlink="">
      <xdr:nvSpPr>
        <xdr:cNvPr id="91" name="n_2mainValue有形固定資産減価償却率"/>
        <xdr:cNvSpPr txBox="1"/>
      </xdr:nvSpPr>
      <xdr:spPr>
        <a:xfrm>
          <a:off x="3086744" y="594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類似団体平均値よりも数値が大きくなっているのは、昭和</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年代以降の人口急増に伴う施設整備等による地方債の発行が主な要因となっている。</a:t>
          </a:r>
          <a:r>
            <a:rPr kumimoji="1" lang="ja-JP" altLang="en-US" sz="1000">
              <a:solidFill>
                <a:schemeClr val="dk1"/>
              </a:solidFill>
              <a:effectLst/>
              <a:latin typeface="+mn-lt"/>
              <a:ea typeface="+mn-ea"/>
              <a:cs typeface="+mn-cs"/>
            </a:rPr>
            <a:t>前年度より比率は改善されたため、</a:t>
          </a:r>
          <a:r>
            <a:rPr kumimoji="1" lang="ja-JP" altLang="ja-JP" sz="1000">
              <a:solidFill>
                <a:schemeClr val="dk1"/>
              </a:solidFill>
              <a:effectLst/>
              <a:latin typeface="+mn-lt"/>
              <a:ea typeface="+mn-ea"/>
              <a:cs typeface="+mn-cs"/>
            </a:rPr>
            <a:t>引き続き</a:t>
          </a:r>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新規市債発行額を元金償還額以内に抑制する</a:t>
          </a:r>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という基本方針を徹底し、交付税措置のある地方債の活用や、次年度以降への負担を考慮した中で計画的に事業を実施し、地方債の発行を抑制し、数値の改善に努める。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122019</xdr:rowOff>
    </xdr:from>
    <xdr:to>
      <xdr:col>76</xdr:col>
      <xdr:colOff>73025</xdr:colOff>
      <xdr:row>30</xdr:row>
      <xdr:rowOff>52169</xdr:rowOff>
    </xdr:to>
    <xdr:sp macro="" textlink="">
      <xdr:nvSpPr>
        <xdr:cNvPr id="133" name="楕円 132"/>
        <xdr:cNvSpPr/>
      </xdr:nvSpPr>
      <xdr:spPr>
        <a:xfrm>
          <a:off x="14744700" y="586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144896</xdr:rowOff>
    </xdr:from>
    <xdr:ext cx="469744" cy="259045"/>
    <xdr:sp macro="" textlink="">
      <xdr:nvSpPr>
        <xdr:cNvPr id="134" name="債務償還比率該当値テキスト"/>
        <xdr:cNvSpPr txBox="1"/>
      </xdr:nvSpPr>
      <xdr:spPr>
        <a:xfrm>
          <a:off x="14846300" y="571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48853</xdr:rowOff>
    </xdr:from>
    <xdr:to>
      <xdr:col>72</xdr:col>
      <xdr:colOff>123825</xdr:colOff>
      <xdr:row>29</xdr:row>
      <xdr:rowOff>150453</xdr:rowOff>
    </xdr:to>
    <xdr:sp macro="" textlink="">
      <xdr:nvSpPr>
        <xdr:cNvPr id="135" name="楕円 134"/>
        <xdr:cNvSpPr/>
      </xdr:nvSpPr>
      <xdr:spPr>
        <a:xfrm>
          <a:off x="14033500" y="579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99653</xdr:rowOff>
    </xdr:from>
    <xdr:to>
      <xdr:col>76</xdr:col>
      <xdr:colOff>22225</xdr:colOff>
      <xdr:row>30</xdr:row>
      <xdr:rowOff>1369</xdr:rowOff>
    </xdr:to>
    <xdr:cxnSp macro="">
      <xdr:nvCxnSpPr>
        <xdr:cNvPr id="136" name="直線コネクタ 135"/>
        <xdr:cNvCxnSpPr/>
      </xdr:nvCxnSpPr>
      <xdr:spPr>
        <a:xfrm>
          <a:off x="14084300" y="5843228"/>
          <a:ext cx="7112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166980</xdr:rowOff>
    </xdr:from>
    <xdr:ext cx="469744" cy="259045"/>
    <xdr:sp macro="" textlink="">
      <xdr:nvSpPr>
        <xdr:cNvPr id="138" name="n_1mainValue債務償還比率"/>
        <xdr:cNvSpPr txBox="1"/>
      </xdr:nvSpPr>
      <xdr:spPr>
        <a:xfrm>
          <a:off x="13836727" y="55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79,470
78,914
24.26
24,385,236
23,913,505
452,394
15,036,168
31,940,363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16.9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2" name="楕円 71"/>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93634</xdr:rowOff>
    </xdr:from>
    <xdr:ext cx="405111" cy="259045"/>
    <xdr:sp macro="" textlink="">
      <xdr:nvSpPr>
        <xdr:cNvPr id="73" name="【道路】&#10;有形固定資産減価償却率該当値テキスト"/>
        <xdr:cNvSpPr txBox="1"/>
      </xdr:nvSpPr>
      <xdr:spPr>
        <a:xfrm>
          <a:off x="4673600"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144599</xdr:rowOff>
    </xdr:from>
    <xdr:to>
      <xdr:col>20</xdr:col>
      <xdr:colOff>38100</xdr:colOff>
      <xdr:row>37</xdr:row>
      <xdr:rowOff>74749</xdr:rowOff>
    </xdr:to>
    <xdr:sp macro="" textlink="">
      <xdr:nvSpPr>
        <xdr:cNvPr id="74" name="楕円 73"/>
        <xdr:cNvSpPr/>
      </xdr:nvSpPr>
      <xdr:spPr>
        <a:xfrm>
          <a:off x="3746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166007</xdr:rowOff>
    </xdr:from>
    <xdr:to>
      <xdr:col>24</xdr:col>
      <xdr:colOff>63500</xdr:colOff>
      <xdr:row>37</xdr:row>
      <xdr:rowOff>23949</xdr:rowOff>
    </xdr:to>
    <xdr:cxnSp macro="">
      <xdr:nvCxnSpPr>
        <xdr:cNvPr id="75" name="直線コネクタ 74"/>
        <xdr:cNvCxnSpPr/>
      </xdr:nvCxnSpPr>
      <xdr:spPr>
        <a:xfrm flipV="1">
          <a:off x="3797300" y="633820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4173</xdr:rowOff>
    </xdr:from>
    <xdr:to>
      <xdr:col>15</xdr:col>
      <xdr:colOff>101600</xdr:colOff>
      <xdr:row>37</xdr:row>
      <xdr:rowOff>105773</xdr:rowOff>
    </xdr:to>
    <xdr:sp macro="" textlink="">
      <xdr:nvSpPr>
        <xdr:cNvPr id="76" name="楕円 75"/>
        <xdr:cNvSpPr/>
      </xdr:nvSpPr>
      <xdr:spPr>
        <a:xfrm>
          <a:off x="2857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23949</xdr:rowOff>
    </xdr:from>
    <xdr:to>
      <xdr:col>19</xdr:col>
      <xdr:colOff>177800</xdr:colOff>
      <xdr:row>37</xdr:row>
      <xdr:rowOff>54973</xdr:rowOff>
    </xdr:to>
    <xdr:cxnSp macro="">
      <xdr:nvCxnSpPr>
        <xdr:cNvPr id="77" name="直線コネクタ 76"/>
        <xdr:cNvCxnSpPr/>
      </xdr:nvCxnSpPr>
      <xdr:spPr>
        <a:xfrm flipV="1">
          <a:off x="2908300" y="63675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8"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9"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65876</xdr:rowOff>
    </xdr:from>
    <xdr:ext cx="405111" cy="259045"/>
    <xdr:sp macro="" textlink="">
      <xdr:nvSpPr>
        <xdr:cNvPr id="81" name="n_1mainValue【道路】&#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96900</xdr:rowOff>
    </xdr:from>
    <xdr:ext cx="405111" cy="259045"/>
    <xdr:sp macro="" textlink="">
      <xdr:nvSpPr>
        <xdr:cNvPr id="82" name="n_2mainValue【道路】&#10;有形固定資産減価償却率"/>
        <xdr:cNvSpPr txBox="1"/>
      </xdr:nvSpPr>
      <xdr:spPr>
        <a:xfrm>
          <a:off x="2705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109220</xdr:rowOff>
    </xdr:from>
    <xdr:to>
      <xdr:col>55</xdr:col>
      <xdr:colOff>50800</xdr:colOff>
      <xdr:row>42</xdr:row>
      <xdr:rowOff>39370</xdr:rowOff>
    </xdr:to>
    <xdr:sp macro="" textlink="">
      <xdr:nvSpPr>
        <xdr:cNvPr id="121" name="楕円 120"/>
        <xdr:cNvSpPr/>
      </xdr:nvSpPr>
      <xdr:spPr>
        <a:xfrm>
          <a:off x="10426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24147</xdr:rowOff>
    </xdr:from>
    <xdr:ext cx="469744" cy="259045"/>
    <xdr:sp macro="" textlink="">
      <xdr:nvSpPr>
        <xdr:cNvPr id="122" name="【道路】&#10;一人当たり延長該当値テキスト"/>
        <xdr:cNvSpPr txBox="1"/>
      </xdr:nvSpPr>
      <xdr:spPr>
        <a:xfrm>
          <a:off x="10515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109283</xdr:rowOff>
    </xdr:from>
    <xdr:to>
      <xdr:col>50</xdr:col>
      <xdr:colOff>165100</xdr:colOff>
      <xdr:row>42</xdr:row>
      <xdr:rowOff>39433</xdr:rowOff>
    </xdr:to>
    <xdr:sp macro="" textlink="">
      <xdr:nvSpPr>
        <xdr:cNvPr id="123" name="楕円 122"/>
        <xdr:cNvSpPr/>
      </xdr:nvSpPr>
      <xdr:spPr>
        <a:xfrm>
          <a:off x="9588500" y="71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160020</xdr:rowOff>
    </xdr:from>
    <xdr:to>
      <xdr:col>55</xdr:col>
      <xdr:colOff>0</xdr:colOff>
      <xdr:row>41</xdr:row>
      <xdr:rowOff>160083</xdr:rowOff>
    </xdr:to>
    <xdr:cxnSp macro="">
      <xdr:nvCxnSpPr>
        <xdr:cNvPr id="124" name="直線コネクタ 123"/>
        <xdr:cNvCxnSpPr/>
      </xdr:nvCxnSpPr>
      <xdr:spPr>
        <a:xfrm flipV="1">
          <a:off x="9639300" y="7189470"/>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109360</xdr:rowOff>
    </xdr:from>
    <xdr:to>
      <xdr:col>46</xdr:col>
      <xdr:colOff>38100</xdr:colOff>
      <xdr:row>42</xdr:row>
      <xdr:rowOff>39510</xdr:rowOff>
    </xdr:to>
    <xdr:sp macro="" textlink="">
      <xdr:nvSpPr>
        <xdr:cNvPr id="125" name="楕円 124"/>
        <xdr:cNvSpPr/>
      </xdr:nvSpPr>
      <xdr:spPr>
        <a:xfrm>
          <a:off x="8699500" y="71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160083</xdr:rowOff>
    </xdr:from>
    <xdr:to>
      <xdr:col>50</xdr:col>
      <xdr:colOff>114300</xdr:colOff>
      <xdr:row>41</xdr:row>
      <xdr:rowOff>160160</xdr:rowOff>
    </xdr:to>
    <xdr:cxnSp macro="">
      <xdr:nvCxnSpPr>
        <xdr:cNvPr id="126" name="直線コネクタ 125"/>
        <xdr:cNvCxnSpPr/>
      </xdr:nvCxnSpPr>
      <xdr:spPr>
        <a:xfrm flipV="1">
          <a:off x="8750300" y="718953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30560</xdr:rowOff>
    </xdr:from>
    <xdr:ext cx="469744" cy="259045"/>
    <xdr:sp macro="" textlink="">
      <xdr:nvSpPr>
        <xdr:cNvPr id="130" name="n_1mainValue【道路】&#10;一人当たり延長"/>
        <xdr:cNvSpPr txBox="1"/>
      </xdr:nvSpPr>
      <xdr:spPr>
        <a:xfrm>
          <a:off x="9391727" y="723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30637</xdr:rowOff>
    </xdr:from>
    <xdr:ext cx="469744" cy="259045"/>
    <xdr:sp macro="" textlink="">
      <xdr:nvSpPr>
        <xdr:cNvPr id="131" name="n_2mainValue【道路】&#10;一人当たり延長"/>
        <xdr:cNvSpPr txBox="1"/>
      </xdr:nvSpPr>
      <xdr:spPr>
        <a:xfrm>
          <a:off x="8515427" y="723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2"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72" name="楕円 171"/>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73" name="【橋りょう・トンネル】&#10;有形固定資産減価償却率該当値テキスト"/>
        <xdr:cNvSpPr txBox="1"/>
      </xdr:nvSpPr>
      <xdr:spPr>
        <a:xfrm>
          <a:off x="4673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70031</xdr:rowOff>
    </xdr:from>
    <xdr:to>
      <xdr:col>20</xdr:col>
      <xdr:colOff>38100</xdr:colOff>
      <xdr:row>62</xdr:row>
      <xdr:rowOff>181</xdr:rowOff>
    </xdr:to>
    <xdr:sp macro="" textlink="">
      <xdr:nvSpPr>
        <xdr:cNvPr id="174" name="楕円 173"/>
        <xdr:cNvSpPr/>
      </xdr:nvSpPr>
      <xdr:spPr>
        <a:xfrm>
          <a:off x="3746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93073</xdr:rowOff>
    </xdr:from>
    <xdr:to>
      <xdr:col>24</xdr:col>
      <xdr:colOff>63500</xdr:colOff>
      <xdr:row>61</xdr:row>
      <xdr:rowOff>120831</xdr:rowOff>
    </xdr:to>
    <xdr:cxnSp macro="">
      <xdr:nvCxnSpPr>
        <xdr:cNvPr id="175" name="直線コネクタ 174"/>
        <xdr:cNvCxnSpPr/>
      </xdr:nvCxnSpPr>
      <xdr:spPr>
        <a:xfrm flipV="1">
          <a:off x="3797300" y="105515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76" name="楕円 175"/>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120831</xdr:rowOff>
    </xdr:from>
    <xdr:to>
      <xdr:col>19</xdr:col>
      <xdr:colOff>177800</xdr:colOff>
      <xdr:row>61</xdr:row>
      <xdr:rowOff>148590</xdr:rowOff>
    </xdr:to>
    <xdr:cxnSp macro="">
      <xdr:nvCxnSpPr>
        <xdr:cNvPr id="177" name="直線コネクタ 176"/>
        <xdr:cNvCxnSpPr/>
      </xdr:nvCxnSpPr>
      <xdr:spPr>
        <a:xfrm flipV="1">
          <a:off x="2908300" y="105792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8"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9"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162758</xdr:rowOff>
    </xdr:from>
    <xdr:ext cx="405111" cy="259045"/>
    <xdr:sp macro="" textlink="">
      <xdr:nvSpPr>
        <xdr:cNvPr id="181" name="n_1mainValue【橋りょう・トンネル】&#10;有形固定資産減価償却率"/>
        <xdr:cNvSpPr txBox="1"/>
      </xdr:nvSpPr>
      <xdr:spPr>
        <a:xfrm>
          <a:off x="3582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182" name="n_2mainValue【橋りょう・トンネ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93615</xdr:rowOff>
    </xdr:from>
    <xdr:to>
      <xdr:col>55</xdr:col>
      <xdr:colOff>50800</xdr:colOff>
      <xdr:row>64</xdr:row>
      <xdr:rowOff>23765</xdr:rowOff>
    </xdr:to>
    <xdr:sp macro="" textlink="">
      <xdr:nvSpPr>
        <xdr:cNvPr id="221" name="楕円 220"/>
        <xdr:cNvSpPr/>
      </xdr:nvSpPr>
      <xdr:spPr>
        <a:xfrm>
          <a:off x="10426700" y="10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41854</xdr:rowOff>
    </xdr:from>
    <xdr:ext cx="534377" cy="259045"/>
    <xdr:sp macro="" textlink="">
      <xdr:nvSpPr>
        <xdr:cNvPr id="222" name="【橋りょう・トンネル】&#10;一人当たり有形固定資産（償却資産）額該当値テキスト"/>
        <xdr:cNvSpPr txBox="1"/>
      </xdr:nvSpPr>
      <xdr:spPr>
        <a:xfrm>
          <a:off x="10515600" y="1084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93445</xdr:rowOff>
    </xdr:from>
    <xdr:to>
      <xdr:col>50</xdr:col>
      <xdr:colOff>165100</xdr:colOff>
      <xdr:row>64</xdr:row>
      <xdr:rowOff>23595</xdr:rowOff>
    </xdr:to>
    <xdr:sp macro="" textlink="">
      <xdr:nvSpPr>
        <xdr:cNvPr id="223" name="楕円 222"/>
        <xdr:cNvSpPr/>
      </xdr:nvSpPr>
      <xdr:spPr>
        <a:xfrm>
          <a:off x="9588500" y="108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144245</xdr:rowOff>
    </xdr:from>
    <xdr:to>
      <xdr:col>55</xdr:col>
      <xdr:colOff>0</xdr:colOff>
      <xdr:row>63</xdr:row>
      <xdr:rowOff>144415</xdr:rowOff>
    </xdr:to>
    <xdr:cxnSp macro="">
      <xdr:nvCxnSpPr>
        <xdr:cNvPr id="224" name="直線コネクタ 223"/>
        <xdr:cNvCxnSpPr/>
      </xdr:nvCxnSpPr>
      <xdr:spPr>
        <a:xfrm>
          <a:off x="9639300" y="10945595"/>
          <a:ext cx="8382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93059</xdr:rowOff>
    </xdr:from>
    <xdr:to>
      <xdr:col>46</xdr:col>
      <xdr:colOff>38100</xdr:colOff>
      <xdr:row>64</xdr:row>
      <xdr:rowOff>23209</xdr:rowOff>
    </xdr:to>
    <xdr:sp macro="" textlink="">
      <xdr:nvSpPr>
        <xdr:cNvPr id="225" name="楕円 224"/>
        <xdr:cNvSpPr/>
      </xdr:nvSpPr>
      <xdr:spPr>
        <a:xfrm>
          <a:off x="8699500" y="108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143859</xdr:rowOff>
    </xdr:from>
    <xdr:to>
      <xdr:col>50</xdr:col>
      <xdr:colOff>114300</xdr:colOff>
      <xdr:row>63</xdr:row>
      <xdr:rowOff>144245</xdr:rowOff>
    </xdr:to>
    <xdr:cxnSp macro="">
      <xdr:nvCxnSpPr>
        <xdr:cNvPr id="226" name="直線コネクタ 225"/>
        <xdr:cNvCxnSpPr/>
      </xdr:nvCxnSpPr>
      <xdr:spPr>
        <a:xfrm>
          <a:off x="8750300" y="10945209"/>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14722</xdr:rowOff>
    </xdr:from>
    <xdr:ext cx="534377" cy="259045"/>
    <xdr:sp macro="" textlink="">
      <xdr:nvSpPr>
        <xdr:cNvPr id="230" name="n_1mainValue【橋りょう・トンネル】&#10;一人当たり有形固定資産（償却資産）額"/>
        <xdr:cNvSpPr txBox="1"/>
      </xdr:nvSpPr>
      <xdr:spPr>
        <a:xfrm>
          <a:off x="9359411" y="10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14336</xdr:rowOff>
    </xdr:from>
    <xdr:ext cx="534377" cy="259045"/>
    <xdr:sp macro="" textlink="">
      <xdr:nvSpPr>
        <xdr:cNvPr id="231" name="n_2mainValue【橋りょう・トンネル】&#10;一人当たり有形固定資産（償却資産）額"/>
        <xdr:cNvSpPr txBox="1"/>
      </xdr:nvSpPr>
      <xdr:spPr>
        <a:xfrm>
          <a:off x="8483111" y="109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61" name="【公営住宅】&#10;有形固定資産減価償却率平均値テキスト"/>
        <xdr:cNvSpPr txBox="1"/>
      </xdr:nvSpPr>
      <xdr:spPr>
        <a:xfrm>
          <a:off x="46736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55880</xdr:rowOff>
    </xdr:from>
    <xdr:to>
      <xdr:col>24</xdr:col>
      <xdr:colOff>114300</xdr:colOff>
      <xdr:row>85</xdr:row>
      <xdr:rowOff>157480</xdr:rowOff>
    </xdr:to>
    <xdr:sp macro="" textlink="">
      <xdr:nvSpPr>
        <xdr:cNvPr id="271" name="楕円 270"/>
        <xdr:cNvSpPr/>
      </xdr:nvSpPr>
      <xdr:spPr>
        <a:xfrm>
          <a:off x="4584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34307</xdr:rowOff>
    </xdr:from>
    <xdr:ext cx="405111" cy="259045"/>
    <xdr:sp macro="" textlink="">
      <xdr:nvSpPr>
        <xdr:cNvPr id="272" name="【公営住宅】&#10;有形固定資産減価償却率該当値テキスト"/>
        <xdr:cNvSpPr txBox="1"/>
      </xdr:nvSpPr>
      <xdr:spPr>
        <a:xfrm>
          <a:off x="4673600"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97789</xdr:rowOff>
    </xdr:from>
    <xdr:to>
      <xdr:col>20</xdr:col>
      <xdr:colOff>38100</xdr:colOff>
      <xdr:row>86</xdr:row>
      <xdr:rowOff>27939</xdr:rowOff>
    </xdr:to>
    <xdr:sp macro="" textlink="">
      <xdr:nvSpPr>
        <xdr:cNvPr id="273" name="楕円 272"/>
        <xdr:cNvSpPr/>
      </xdr:nvSpPr>
      <xdr:spPr>
        <a:xfrm>
          <a:off x="3746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106680</xdr:rowOff>
    </xdr:from>
    <xdr:to>
      <xdr:col>24</xdr:col>
      <xdr:colOff>63500</xdr:colOff>
      <xdr:row>85</xdr:row>
      <xdr:rowOff>148589</xdr:rowOff>
    </xdr:to>
    <xdr:cxnSp macro="">
      <xdr:nvCxnSpPr>
        <xdr:cNvPr id="274" name="直線コネクタ 273"/>
        <xdr:cNvCxnSpPr/>
      </xdr:nvCxnSpPr>
      <xdr:spPr>
        <a:xfrm flipV="1">
          <a:off x="3797300" y="146799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141605</xdr:rowOff>
    </xdr:from>
    <xdr:to>
      <xdr:col>15</xdr:col>
      <xdr:colOff>101600</xdr:colOff>
      <xdr:row>86</xdr:row>
      <xdr:rowOff>71755</xdr:rowOff>
    </xdr:to>
    <xdr:sp macro="" textlink="">
      <xdr:nvSpPr>
        <xdr:cNvPr id="275" name="楕円 274"/>
        <xdr:cNvSpPr/>
      </xdr:nvSpPr>
      <xdr:spPr>
        <a:xfrm>
          <a:off x="2857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148589</xdr:rowOff>
    </xdr:from>
    <xdr:to>
      <xdr:col>19</xdr:col>
      <xdr:colOff>177800</xdr:colOff>
      <xdr:row>86</xdr:row>
      <xdr:rowOff>20955</xdr:rowOff>
    </xdr:to>
    <xdr:cxnSp macro="">
      <xdr:nvCxnSpPr>
        <xdr:cNvPr id="276" name="直線コネクタ 275"/>
        <xdr:cNvCxnSpPr/>
      </xdr:nvCxnSpPr>
      <xdr:spPr>
        <a:xfrm flipV="1">
          <a:off x="2908300" y="147218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77"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78"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19066</xdr:rowOff>
    </xdr:from>
    <xdr:ext cx="405111" cy="259045"/>
    <xdr:sp macro="" textlink="">
      <xdr:nvSpPr>
        <xdr:cNvPr id="280" name="n_1mainValue【公営住宅】&#10;有形固定資産減価償却率"/>
        <xdr:cNvSpPr txBox="1"/>
      </xdr:nvSpPr>
      <xdr:spPr>
        <a:xfrm>
          <a:off x="35820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62882</xdr:rowOff>
    </xdr:from>
    <xdr:ext cx="405111" cy="259045"/>
    <xdr:sp macro="" textlink="">
      <xdr:nvSpPr>
        <xdr:cNvPr id="281" name="n_2mainValue【公営住宅】&#10;有形固定資産減価償却率"/>
        <xdr:cNvSpPr txBox="1"/>
      </xdr:nvSpPr>
      <xdr:spPr>
        <a:xfrm>
          <a:off x="2705744"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10"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42926</xdr:rowOff>
    </xdr:from>
    <xdr:to>
      <xdr:col>55</xdr:col>
      <xdr:colOff>50800</xdr:colOff>
      <xdr:row>86</xdr:row>
      <xdr:rowOff>144526</xdr:rowOff>
    </xdr:to>
    <xdr:sp macro="" textlink="">
      <xdr:nvSpPr>
        <xdr:cNvPr id="320" name="楕円 319"/>
        <xdr:cNvSpPr/>
      </xdr:nvSpPr>
      <xdr:spPr>
        <a:xfrm>
          <a:off x="104267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129303</xdr:rowOff>
    </xdr:from>
    <xdr:ext cx="469744" cy="259045"/>
    <xdr:sp macro="" textlink="">
      <xdr:nvSpPr>
        <xdr:cNvPr id="321" name="【公営住宅】&#10;一人当たり面積該当値テキスト"/>
        <xdr:cNvSpPr txBox="1"/>
      </xdr:nvSpPr>
      <xdr:spPr>
        <a:xfrm>
          <a:off x="10515600" y="147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42926</xdr:rowOff>
    </xdr:from>
    <xdr:to>
      <xdr:col>50</xdr:col>
      <xdr:colOff>165100</xdr:colOff>
      <xdr:row>86</xdr:row>
      <xdr:rowOff>144526</xdr:rowOff>
    </xdr:to>
    <xdr:sp macro="" textlink="">
      <xdr:nvSpPr>
        <xdr:cNvPr id="322" name="楕円 321"/>
        <xdr:cNvSpPr/>
      </xdr:nvSpPr>
      <xdr:spPr>
        <a:xfrm>
          <a:off x="9588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93726</xdr:rowOff>
    </xdr:from>
    <xdr:to>
      <xdr:col>55</xdr:col>
      <xdr:colOff>0</xdr:colOff>
      <xdr:row>86</xdr:row>
      <xdr:rowOff>93726</xdr:rowOff>
    </xdr:to>
    <xdr:cxnSp macro="">
      <xdr:nvCxnSpPr>
        <xdr:cNvPr id="323" name="直線コネクタ 322"/>
        <xdr:cNvCxnSpPr/>
      </xdr:nvCxnSpPr>
      <xdr:spPr>
        <a:xfrm>
          <a:off x="9639300" y="148384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42926</xdr:rowOff>
    </xdr:from>
    <xdr:to>
      <xdr:col>46</xdr:col>
      <xdr:colOff>38100</xdr:colOff>
      <xdr:row>86</xdr:row>
      <xdr:rowOff>144526</xdr:rowOff>
    </xdr:to>
    <xdr:sp macro="" textlink="">
      <xdr:nvSpPr>
        <xdr:cNvPr id="324" name="楕円 323"/>
        <xdr:cNvSpPr/>
      </xdr:nvSpPr>
      <xdr:spPr>
        <a:xfrm>
          <a:off x="8699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93726</xdr:rowOff>
    </xdr:from>
    <xdr:to>
      <xdr:col>50</xdr:col>
      <xdr:colOff>114300</xdr:colOff>
      <xdr:row>86</xdr:row>
      <xdr:rowOff>93726</xdr:rowOff>
    </xdr:to>
    <xdr:cxnSp macro="">
      <xdr:nvCxnSpPr>
        <xdr:cNvPr id="325" name="直線コネクタ 324"/>
        <xdr:cNvCxnSpPr/>
      </xdr:nvCxnSpPr>
      <xdr:spPr>
        <a:xfrm>
          <a:off x="8750300" y="14838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6"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135653</xdr:rowOff>
    </xdr:from>
    <xdr:ext cx="469744" cy="259045"/>
    <xdr:sp macro="" textlink="">
      <xdr:nvSpPr>
        <xdr:cNvPr id="329" name="n_1mainValue【公営住宅】&#10;一人当たり面積"/>
        <xdr:cNvSpPr txBox="1"/>
      </xdr:nvSpPr>
      <xdr:spPr>
        <a:xfrm>
          <a:off x="93917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135653</xdr:rowOff>
    </xdr:from>
    <xdr:ext cx="469744" cy="259045"/>
    <xdr:sp macro="" textlink="">
      <xdr:nvSpPr>
        <xdr:cNvPr id="330" name="n_2mainValue【公営住宅】&#10;一人当たり面積"/>
        <xdr:cNvSpPr txBox="1"/>
      </xdr:nvSpPr>
      <xdr:spPr>
        <a:xfrm>
          <a:off x="85154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86" name="楕円 385"/>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387" name="【認定こども園・幼稚園・保育所】&#10;有形固定資産減価償却率該当値テキスト"/>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170180</xdr:rowOff>
    </xdr:from>
    <xdr:to>
      <xdr:col>81</xdr:col>
      <xdr:colOff>101600</xdr:colOff>
      <xdr:row>37</xdr:row>
      <xdr:rowOff>100330</xdr:rowOff>
    </xdr:to>
    <xdr:sp macro="" textlink="">
      <xdr:nvSpPr>
        <xdr:cNvPr id="388" name="楕円 387"/>
        <xdr:cNvSpPr/>
      </xdr:nvSpPr>
      <xdr:spPr>
        <a:xfrm>
          <a:off x="15430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49530</xdr:rowOff>
    </xdr:to>
    <xdr:cxnSp macro="">
      <xdr:nvCxnSpPr>
        <xdr:cNvPr id="389" name="直線コネクタ 388"/>
        <xdr:cNvCxnSpPr/>
      </xdr:nvCxnSpPr>
      <xdr:spPr>
        <a:xfrm flipV="1">
          <a:off x="15481300" y="6362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53975</xdr:rowOff>
    </xdr:from>
    <xdr:to>
      <xdr:col>76</xdr:col>
      <xdr:colOff>165100</xdr:colOff>
      <xdr:row>36</xdr:row>
      <xdr:rowOff>155575</xdr:rowOff>
    </xdr:to>
    <xdr:sp macro="" textlink="">
      <xdr:nvSpPr>
        <xdr:cNvPr id="390" name="楕円 389"/>
        <xdr:cNvSpPr/>
      </xdr:nvSpPr>
      <xdr:spPr>
        <a:xfrm>
          <a:off x="14541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104775</xdr:rowOff>
    </xdr:from>
    <xdr:to>
      <xdr:col>81</xdr:col>
      <xdr:colOff>50800</xdr:colOff>
      <xdr:row>37</xdr:row>
      <xdr:rowOff>49530</xdr:rowOff>
    </xdr:to>
    <xdr:cxnSp macro="">
      <xdr:nvCxnSpPr>
        <xdr:cNvPr id="391" name="直線コネクタ 390"/>
        <xdr:cNvCxnSpPr/>
      </xdr:nvCxnSpPr>
      <xdr:spPr>
        <a:xfrm>
          <a:off x="14592300" y="627697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9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116857</xdr:rowOff>
    </xdr:from>
    <xdr:ext cx="405111" cy="259045"/>
    <xdr:sp macro="" textlink="">
      <xdr:nvSpPr>
        <xdr:cNvPr id="395" name="n_1main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652</xdr:rowOff>
    </xdr:from>
    <xdr:ext cx="405111" cy="259045"/>
    <xdr:sp macro="" textlink="">
      <xdr:nvSpPr>
        <xdr:cNvPr id="396" name="n_2mainValue【認定こども園・幼稚園・保育所】&#10;有形固定資産減価償却率"/>
        <xdr:cNvSpPr txBox="1"/>
      </xdr:nvSpPr>
      <xdr:spPr>
        <a:xfrm>
          <a:off x="14389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61976</xdr:rowOff>
    </xdr:from>
    <xdr:to>
      <xdr:col>116</xdr:col>
      <xdr:colOff>114300</xdr:colOff>
      <xdr:row>36</xdr:row>
      <xdr:rowOff>163576</xdr:rowOff>
    </xdr:to>
    <xdr:sp macro="" textlink="">
      <xdr:nvSpPr>
        <xdr:cNvPr id="433" name="楕円 432"/>
        <xdr:cNvSpPr/>
      </xdr:nvSpPr>
      <xdr:spPr>
        <a:xfrm>
          <a:off x="221107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84853</xdr:rowOff>
    </xdr:from>
    <xdr:ext cx="469744" cy="259045"/>
    <xdr:sp macro="" textlink="">
      <xdr:nvSpPr>
        <xdr:cNvPr id="434" name="【認定こども園・幼稚園・保育所】&#10;一人当たり面積該当値テキスト"/>
        <xdr:cNvSpPr txBox="1"/>
      </xdr:nvSpPr>
      <xdr:spPr>
        <a:xfrm>
          <a:off x="22199600" y="60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98552</xdr:rowOff>
    </xdr:from>
    <xdr:to>
      <xdr:col>112</xdr:col>
      <xdr:colOff>38100</xdr:colOff>
      <xdr:row>37</xdr:row>
      <xdr:rowOff>28702</xdr:rowOff>
    </xdr:to>
    <xdr:sp macro="" textlink="">
      <xdr:nvSpPr>
        <xdr:cNvPr id="435" name="楕円 434"/>
        <xdr:cNvSpPr/>
      </xdr:nvSpPr>
      <xdr:spPr>
        <a:xfrm>
          <a:off x="21272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112776</xdr:rowOff>
    </xdr:from>
    <xdr:to>
      <xdr:col>116</xdr:col>
      <xdr:colOff>63500</xdr:colOff>
      <xdr:row>36</xdr:row>
      <xdr:rowOff>149352</xdr:rowOff>
    </xdr:to>
    <xdr:cxnSp macro="">
      <xdr:nvCxnSpPr>
        <xdr:cNvPr id="436" name="直線コネクタ 435"/>
        <xdr:cNvCxnSpPr/>
      </xdr:nvCxnSpPr>
      <xdr:spPr>
        <a:xfrm flipV="1">
          <a:off x="21323300" y="62849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437" name="楕円 436"/>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149352</xdr:rowOff>
    </xdr:from>
    <xdr:to>
      <xdr:col>111</xdr:col>
      <xdr:colOff>177800</xdr:colOff>
      <xdr:row>37</xdr:row>
      <xdr:rowOff>19050</xdr:rowOff>
    </xdr:to>
    <xdr:cxnSp macro="">
      <xdr:nvCxnSpPr>
        <xdr:cNvPr id="438" name="直線コネクタ 437"/>
        <xdr:cNvCxnSpPr/>
      </xdr:nvCxnSpPr>
      <xdr:spPr>
        <a:xfrm flipV="1">
          <a:off x="20434300" y="63215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39"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0"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45229</xdr:rowOff>
    </xdr:from>
    <xdr:ext cx="469744" cy="259045"/>
    <xdr:sp macro="" textlink="">
      <xdr:nvSpPr>
        <xdr:cNvPr id="442" name="n_1mainValue【認定こども園・幼稚園・保育所】&#10;一人当たり面積"/>
        <xdr:cNvSpPr txBox="1"/>
      </xdr:nvSpPr>
      <xdr:spPr>
        <a:xfrm>
          <a:off x="210757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443" name="n_2mainValue【認定こども園・幼稚園・保育所】&#10;一人当たり面積"/>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71"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141224</xdr:rowOff>
    </xdr:from>
    <xdr:to>
      <xdr:col>85</xdr:col>
      <xdr:colOff>177800</xdr:colOff>
      <xdr:row>59</xdr:row>
      <xdr:rowOff>71374</xdr:rowOff>
    </xdr:to>
    <xdr:sp macro="" textlink="">
      <xdr:nvSpPr>
        <xdr:cNvPr id="481" name="楕円 480"/>
        <xdr:cNvSpPr/>
      </xdr:nvSpPr>
      <xdr:spPr>
        <a:xfrm>
          <a:off x="162687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164101</xdr:rowOff>
    </xdr:from>
    <xdr:ext cx="405111" cy="259045"/>
    <xdr:sp macro="" textlink="">
      <xdr:nvSpPr>
        <xdr:cNvPr id="482" name="【学校施設】&#10;有形固定資産減価償却率該当値テキスト"/>
        <xdr:cNvSpPr txBox="1"/>
      </xdr:nvSpPr>
      <xdr:spPr>
        <a:xfrm>
          <a:off x="16357600" y="993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83" name="楕円 482"/>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20574</xdr:rowOff>
    </xdr:from>
    <xdr:to>
      <xdr:col>85</xdr:col>
      <xdr:colOff>127000</xdr:colOff>
      <xdr:row>59</xdr:row>
      <xdr:rowOff>57150</xdr:rowOff>
    </xdr:to>
    <xdr:cxnSp macro="">
      <xdr:nvCxnSpPr>
        <xdr:cNvPr id="484" name="直線コネクタ 483"/>
        <xdr:cNvCxnSpPr/>
      </xdr:nvCxnSpPr>
      <xdr:spPr>
        <a:xfrm flipV="1">
          <a:off x="15481300" y="101361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45212</xdr:rowOff>
    </xdr:from>
    <xdr:to>
      <xdr:col>76</xdr:col>
      <xdr:colOff>165100</xdr:colOff>
      <xdr:row>59</xdr:row>
      <xdr:rowOff>146812</xdr:rowOff>
    </xdr:to>
    <xdr:sp macro="" textlink="">
      <xdr:nvSpPr>
        <xdr:cNvPr id="485" name="楕円 484"/>
        <xdr:cNvSpPr/>
      </xdr:nvSpPr>
      <xdr:spPr>
        <a:xfrm>
          <a:off x="14541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96012</xdr:rowOff>
    </xdr:to>
    <xdr:cxnSp macro="">
      <xdr:nvCxnSpPr>
        <xdr:cNvPr id="486" name="直線コネクタ 485"/>
        <xdr:cNvCxnSpPr/>
      </xdr:nvCxnSpPr>
      <xdr:spPr>
        <a:xfrm flipV="1">
          <a:off x="14592300" y="1017270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87"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88"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490" name="n_1mainValue【学校施設】&#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163339</xdr:rowOff>
    </xdr:from>
    <xdr:ext cx="405111" cy="259045"/>
    <xdr:sp macro="" textlink="">
      <xdr:nvSpPr>
        <xdr:cNvPr id="491" name="n_2mainValue【学校施設】&#10;有形固定資産減価償却率"/>
        <xdr:cNvSpPr txBox="1"/>
      </xdr:nvSpPr>
      <xdr:spPr>
        <a:xfrm>
          <a:off x="14389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19"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154483</xdr:rowOff>
    </xdr:from>
    <xdr:to>
      <xdr:col>116</xdr:col>
      <xdr:colOff>114300</xdr:colOff>
      <xdr:row>63</xdr:row>
      <xdr:rowOff>84633</xdr:rowOff>
    </xdr:to>
    <xdr:sp macro="" textlink="">
      <xdr:nvSpPr>
        <xdr:cNvPr id="529" name="楕円 528"/>
        <xdr:cNvSpPr/>
      </xdr:nvSpPr>
      <xdr:spPr>
        <a:xfrm>
          <a:off x="22110700" y="107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132910</xdr:rowOff>
    </xdr:from>
    <xdr:ext cx="469744" cy="259045"/>
    <xdr:sp macro="" textlink="">
      <xdr:nvSpPr>
        <xdr:cNvPr id="530" name="【学校施設】&#10;一人当たり面積該当値テキスト"/>
        <xdr:cNvSpPr txBox="1"/>
      </xdr:nvSpPr>
      <xdr:spPr>
        <a:xfrm>
          <a:off x="22199600" y="1076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153568</xdr:rowOff>
    </xdr:from>
    <xdr:to>
      <xdr:col>112</xdr:col>
      <xdr:colOff>38100</xdr:colOff>
      <xdr:row>63</xdr:row>
      <xdr:rowOff>83718</xdr:rowOff>
    </xdr:to>
    <xdr:sp macro="" textlink="">
      <xdr:nvSpPr>
        <xdr:cNvPr id="531" name="楕円 530"/>
        <xdr:cNvSpPr/>
      </xdr:nvSpPr>
      <xdr:spPr>
        <a:xfrm>
          <a:off x="21272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32918</xdr:rowOff>
    </xdr:from>
    <xdr:to>
      <xdr:col>116</xdr:col>
      <xdr:colOff>63500</xdr:colOff>
      <xdr:row>63</xdr:row>
      <xdr:rowOff>33833</xdr:rowOff>
    </xdr:to>
    <xdr:cxnSp macro="">
      <xdr:nvCxnSpPr>
        <xdr:cNvPr id="532" name="直線コネクタ 531"/>
        <xdr:cNvCxnSpPr/>
      </xdr:nvCxnSpPr>
      <xdr:spPr>
        <a:xfrm>
          <a:off x="21323300" y="1083426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152654</xdr:rowOff>
    </xdr:from>
    <xdr:to>
      <xdr:col>107</xdr:col>
      <xdr:colOff>101600</xdr:colOff>
      <xdr:row>63</xdr:row>
      <xdr:rowOff>82804</xdr:rowOff>
    </xdr:to>
    <xdr:sp macro="" textlink="">
      <xdr:nvSpPr>
        <xdr:cNvPr id="533" name="楕円 532"/>
        <xdr:cNvSpPr/>
      </xdr:nvSpPr>
      <xdr:spPr>
        <a:xfrm>
          <a:off x="20383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32004</xdr:rowOff>
    </xdr:from>
    <xdr:to>
      <xdr:col>111</xdr:col>
      <xdr:colOff>177800</xdr:colOff>
      <xdr:row>63</xdr:row>
      <xdr:rowOff>32918</xdr:rowOff>
    </xdr:to>
    <xdr:cxnSp macro="">
      <xdr:nvCxnSpPr>
        <xdr:cNvPr id="534" name="直線コネクタ 533"/>
        <xdr:cNvCxnSpPr/>
      </xdr:nvCxnSpPr>
      <xdr:spPr>
        <a:xfrm>
          <a:off x="20434300" y="1083335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74845</xdr:rowOff>
    </xdr:from>
    <xdr:ext cx="469744" cy="259045"/>
    <xdr:sp macro="" textlink="">
      <xdr:nvSpPr>
        <xdr:cNvPr id="538" name="n_1mainValue【学校施設】&#10;一人当たり面積"/>
        <xdr:cNvSpPr txBox="1"/>
      </xdr:nvSpPr>
      <xdr:spPr>
        <a:xfrm>
          <a:off x="210757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73931</xdr:rowOff>
    </xdr:from>
    <xdr:ext cx="469744" cy="259045"/>
    <xdr:sp macro="" textlink="">
      <xdr:nvSpPr>
        <xdr:cNvPr id="539" name="n_2mainValue【学校施設】&#10;一人当たり面積"/>
        <xdr:cNvSpPr txBox="1"/>
      </xdr:nvSpPr>
      <xdr:spPr>
        <a:xfrm>
          <a:off x="20199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6" name="直線コネクタ 5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7" name="テキスト ボックス 5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8" name="直線コネクタ 5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9" name="テキスト ボックス 5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0" name="直線コネクタ 5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1" name="テキスト ボックス 5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2" name="直線コネクタ 5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3" name="テキスト ボックス 5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4" name="直線コネクタ 5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5" name="テキスト ボックス 5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6" name="直線コネクタ 5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7" name="テキスト ボックス 5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8" name="直線コネクタ 5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9" name="テキスト ボックス 5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581" name="直線コネクタ 580"/>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582"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583" name="直線コネクタ 582"/>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5" name="直線コネクタ 58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586"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87" name="フローチャート: 判断 586"/>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88" name="フローチャート: 判断 58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589" name="フローチャート: 判断 588"/>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590" name="フローチャート: 判断 589"/>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110308</xdr:rowOff>
    </xdr:from>
    <xdr:to>
      <xdr:col>85</xdr:col>
      <xdr:colOff>177800</xdr:colOff>
      <xdr:row>102</xdr:row>
      <xdr:rowOff>40458</xdr:rowOff>
    </xdr:to>
    <xdr:sp macro="" textlink="">
      <xdr:nvSpPr>
        <xdr:cNvPr id="596" name="楕円 595"/>
        <xdr:cNvSpPr/>
      </xdr:nvSpPr>
      <xdr:spPr>
        <a:xfrm>
          <a:off x="162687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133185</xdr:rowOff>
    </xdr:from>
    <xdr:ext cx="405111" cy="259045"/>
    <xdr:sp macro="" textlink="">
      <xdr:nvSpPr>
        <xdr:cNvPr id="597" name="【公民館】&#10;有形固定資産減価償却率該当値テキスト"/>
        <xdr:cNvSpPr txBox="1"/>
      </xdr:nvSpPr>
      <xdr:spPr>
        <a:xfrm>
          <a:off x="16357600" y="1727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142966</xdr:rowOff>
    </xdr:from>
    <xdr:to>
      <xdr:col>81</xdr:col>
      <xdr:colOff>101600</xdr:colOff>
      <xdr:row>102</xdr:row>
      <xdr:rowOff>73116</xdr:rowOff>
    </xdr:to>
    <xdr:sp macro="" textlink="">
      <xdr:nvSpPr>
        <xdr:cNvPr id="598" name="楕円 597"/>
        <xdr:cNvSpPr/>
      </xdr:nvSpPr>
      <xdr:spPr>
        <a:xfrm>
          <a:off x="15430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161108</xdr:rowOff>
    </xdr:from>
    <xdr:to>
      <xdr:col>85</xdr:col>
      <xdr:colOff>127000</xdr:colOff>
      <xdr:row>102</xdr:row>
      <xdr:rowOff>22316</xdr:rowOff>
    </xdr:to>
    <xdr:cxnSp macro="">
      <xdr:nvCxnSpPr>
        <xdr:cNvPr id="599" name="直線コネクタ 598"/>
        <xdr:cNvCxnSpPr/>
      </xdr:nvCxnSpPr>
      <xdr:spPr>
        <a:xfrm flipV="1">
          <a:off x="15481300" y="174775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139700</xdr:rowOff>
    </xdr:from>
    <xdr:to>
      <xdr:col>76</xdr:col>
      <xdr:colOff>165100</xdr:colOff>
      <xdr:row>102</xdr:row>
      <xdr:rowOff>69850</xdr:rowOff>
    </xdr:to>
    <xdr:sp macro="" textlink="">
      <xdr:nvSpPr>
        <xdr:cNvPr id="600" name="楕円 599"/>
        <xdr:cNvSpPr/>
      </xdr:nvSpPr>
      <xdr:spPr>
        <a:xfrm>
          <a:off x="14541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19050</xdr:rowOff>
    </xdr:from>
    <xdr:to>
      <xdr:col>81</xdr:col>
      <xdr:colOff>50800</xdr:colOff>
      <xdr:row>102</xdr:row>
      <xdr:rowOff>22316</xdr:rowOff>
    </xdr:to>
    <xdr:cxnSp macro="">
      <xdr:nvCxnSpPr>
        <xdr:cNvPr id="601" name="直線コネクタ 600"/>
        <xdr:cNvCxnSpPr/>
      </xdr:nvCxnSpPr>
      <xdr:spPr>
        <a:xfrm>
          <a:off x="14592300" y="175069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02"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03"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04"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89643</xdr:rowOff>
    </xdr:from>
    <xdr:ext cx="405111" cy="259045"/>
    <xdr:sp macro="" textlink="">
      <xdr:nvSpPr>
        <xdr:cNvPr id="605" name="n_1mainValue【公民館】&#10;有形固定資産減価償却率"/>
        <xdr:cNvSpPr txBox="1"/>
      </xdr:nvSpPr>
      <xdr:spPr>
        <a:xfrm>
          <a:off x="152660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86377</xdr:rowOff>
    </xdr:from>
    <xdr:ext cx="405111" cy="259045"/>
    <xdr:sp macro="" textlink="">
      <xdr:nvSpPr>
        <xdr:cNvPr id="606" name="n_2mainValue【公民館】&#10;有形固定資産減価償却率"/>
        <xdr:cNvSpPr txBox="1"/>
      </xdr:nvSpPr>
      <xdr:spPr>
        <a:xfrm>
          <a:off x="14389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30" name="直線コネクタ 629"/>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31"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32" name="直線コネクタ 63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33"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34" name="直線コネクタ 633"/>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635"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36" name="フローチャート: 判断 635"/>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37" name="フローチャート: 判断 636"/>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38" name="フローチャート: 判断 637"/>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39" name="フローチャート: 判断 638"/>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147320</xdr:rowOff>
    </xdr:from>
    <xdr:to>
      <xdr:col>116</xdr:col>
      <xdr:colOff>114300</xdr:colOff>
      <xdr:row>108</xdr:row>
      <xdr:rowOff>77470</xdr:rowOff>
    </xdr:to>
    <xdr:sp macro="" textlink="">
      <xdr:nvSpPr>
        <xdr:cNvPr id="645" name="楕円 644"/>
        <xdr:cNvSpPr/>
      </xdr:nvSpPr>
      <xdr:spPr>
        <a:xfrm>
          <a:off x="221107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62247</xdr:rowOff>
    </xdr:from>
    <xdr:ext cx="469744" cy="259045"/>
    <xdr:sp macro="" textlink="">
      <xdr:nvSpPr>
        <xdr:cNvPr id="646" name="【公民館】&#10;一人当たり面積該当値テキスト"/>
        <xdr:cNvSpPr txBox="1"/>
      </xdr:nvSpPr>
      <xdr:spPr>
        <a:xfrm>
          <a:off x="22199600" y="184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147320</xdr:rowOff>
    </xdr:from>
    <xdr:to>
      <xdr:col>112</xdr:col>
      <xdr:colOff>38100</xdr:colOff>
      <xdr:row>108</xdr:row>
      <xdr:rowOff>77470</xdr:rowOff>
    </xdr:to>
    <xdr:sp macro="" textlink="">
      <xdr:nvSpPr>
        <xdr:cNvPr id="647" name="楕円 646"/>
        <xdr:cNvSpPr/>
      </xdr:nvSpPr>
      <xdr:spPr>
        <a:xfrm>
          <a:off x="21272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26670</xdr:rowOff>
    </xdr:from>
    <xdr:to>
      <xdr:col>116</xdr:col>
      <xdr:colOff>63500</xdr:colOff>
      <xdr:row>108</xdr:row>
      <xdr:rowOff>26670</xdr:rowOff>
    </xdr:to>
    <xdr:cxnSp macro="">
      <xdr:nvCxnSpPr>
        <xdr:cNvPr id="648" name="直線コネクタ 647"/>
        <xdr:cNvCxnSpPr/>
      </xdr:nvCxnSpPr>
      <xdr:spPr>
        <a:xfrm>
          <a:off x="21323300" y="1854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109220</xdr:rowOff>
    </xdr:from>
    <xdr:to>
      <xdr:col>107</xdr:col>
      <xdr:colOff>101600</xdr:colOff>
      <xdr:row>108</xdr:row>
      <xdr:rowOff>39370</xdr:rowOff>
    </xdr:to>
    <xdr:sp macro="" textlink="">
      <xdr:nvSpPr>
        <xdr:cNvPr id="649" name="楕円 648"/>
        <xdr:cNvSpPr/>
      </xdr:nvSpPr>
      <xdr:spPr>
        <a:xfrm>
          <a:off x="20383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160020</xdr:rowOff>
    </xdr:from>
    <xdr:to>
      <xdr:col>111</xdr:col>
      <xdr:colOff>177800</xdr:colOff>
      <xdr:row>108</xdr:row>
      <xdr:rowOff>26670</xdr:rowOff>
    </xdr:to>
    <xdr:cxnSp macro="">
      <xdr:nvCxnSpPr>
        <xdr:cNvPr id="650" name="直線コネクタ 649"/>
        <xdr:cNvCxnSpPr/>
      </xdr:nvCxnSpPr>
      <xdr:spPr>
        <a:xfrm>
          <a:off x="20434300" y="18505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651"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52"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53"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68597</xdr:rowOff>
    </xdr:from>
    <xdr:ext cx="469744" cy="259045"/>
    <xdr:sp macro="" textlink="">
      <xdr:nvSpPr>
        <xdr:cNvPr id="654" name="n_1mainValue【公民館】&#10;一人当たり面積"/>
        <xdr:cNvSpPr txBox="1"/>
      </xdr:nvSpPr>
      <xdr:spPr>
        <a:xfrm>
          <a:off x="210757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30497</xdr:rowOff>
    </xdr:from>
    <xdr:ext cx="469744" cy="259045"/>
    <xdr:sp macro="" textlink="">
      <xdr:nvSpPr>
        <xdr:cNvPr id="655" name="n_2mainValue【公民館】&#10;一人当たり面積"/>
        <xdr:cNvSpPr txBox="1"/>
      </xdr:nvSpPr>
      <xdr:spPr>
        <a:xfrm>
          <a:off x="20199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類似団体と比較して特に有形固定資産減価償却率が高くなっている施設は、認定こども園・幼稚園・保育所、学校施設及び公民館である。市立保育所は５園中４園、市立幼稚園</a:t>
          </a:r>
          <a:r>
            <a:rPr kumimoji="1" lang="ja-JP" altLang="en-US" sz="1100">
              <a:solidFill>
                <a:schemeClr val="dk1"/>
              </a:solidFill>
              <a:effectLst/>
              <a:latin typeface="+mn-lt"/>
              <a:ea typeface="+mn-ea"/>
              <a:cs typeface="+mn-cs"/>
            </a:rPr>
            <a:t>及び認定こども園は</a:t>
          </a:r>
          <a:r>
            <a:rPr kumimoji="1" lang="ja-JP" altLang="ja-JP" sz="1100">
              <a:solidFill>
                <a:schemeClr val="dk1"/>
              </a:solidFill>
              <a:effectLst/>
              <a:latin typeface="+mn-lt"/>
              <a:ea typeface="+mn-ea"/>
              <a:cs typeface="+mn-cs"/>
            </a:rPr>
            <a:t>９園中８園</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小学校１０校</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中学校４校のうち１２校が築３０年以上を経過しており、その中でも</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園と７校が築４０年以上経過している。公民館についても築</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年以上を経過している。</a:t>
          </a:r>
          <a:endParaRPr lang="ja-JP" altLang="ja-JP" sz="1400">
            <a:effectLst/>
          </a:endParaRPr>
        </a:p>
        <a:p>
          <a:r>
            <a:rPr kumimoji="1" lang="ja-JP" altLang="ja-JP" sz="1100">
              <a:solidFill>
                <a:schemeClr val="dk1"/>
              </a:solidFill>
              <a:effectLst/>
              <a:latin typeface="+mn-lt"/>
              <a:ea typeface="+mn-ea"/>
              <a:cs typeface="+mn-cs"/>
            </a:rPr>
            <a:t>今後老朽化が進行した施設の更新については、統合・整理及び民営化の検討とあわせて総合的に取り組む。</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79,470
78,914
24.26
24,385,236
23,913,505
452,394
15,036,168
31,940,363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16.9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xdr:rowOff>
    </xdr:from>
    <xdr:to>
      <xdr:col>24</xdr:col>
      <xdr:colOff>114300</xdr:colOff>
      <xdr:row>37</xdr:row>
      <xdr:rowOff>113937</xdr:rowOff>
    </xdr:to>
    <xdr:sp macro="" textlink="">
      <xdr:nvSpPr>
        <xdr:cNvPr id="72" name="楕円 71"/>
        <xdr:cNvSpPr/>
      </xdr:nvSpPr>
      <xdr:spPr>
        <a:xfrm>
          <a:off x="45847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35214</xdr:rowOff>
    </xdr:from>
    <xdr:ext cx="405111" cy="259045"/>
    <xdr:sp macro="" textlink="">
      <xdr:nvSpPr>
        <xdr:cNvPr id="73" name="【図書館】&#10;有形固定資産減価償却率該当値テキスト"/>
        <xdr:cNvSpPr txBox="1"/>
      </xdr:nvSpPr>
      <xdr:spPr>
        <a:xfrm>
          <a:off x="4673600"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4" name="楕円 73"/>
        <xdr:cNvSpPr/>
      </xdr:nvSpPr>
      <xdr:spPr>
        <a:xfrm>
          <a:off x="3746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63137</xdr:rowOff>
    </xdr:from>
    <xdr:to>
      <xdr:col>24</xdr:col>
      <xdr:colOff>63500</xdr:colOff>
      <xdr:row>37</xdr:row>
      <xdr:rowOff>95794</xdr:rowOff>
    </xdr:to>
    <xdr:cxnSp macro="">
      <xdr:nvCxnSpPr>
        <xdr:cNvPr id="75" name="直線コネクタ 74"/>
        <xdr:cNvCxnSpPr/>
      </xdr:nvCxnSpPr>
      <xdr:spPr>
        <a:xfrm flipV="1">
          <a:off x="3797300" y="64067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77651</xdr:rowOff>
    </xdr:from>
    <xdr:to>
      <xdr:col>15</xdr:col>
      <xdr:colOff>101600</xdr:colOff>
      <xdr:row>38</xdr:row>
      <xdr:rowOff>7801</xdr:rowOff>
    </xdr:to>
    <xdr:sp macro="" textlink="">
      <xdr:nvSpPr>
        <xdr:cNvPr id="76" name="楕円 75"/>
        <xdr:cNvSpPr/>
      </xdr:nvSpPr>
      <xdr:spPr>
        <a:xfrm>
          <a:off x="2857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95794</xdr:rowOff>
    </xdr:from>
    <xdr:to>
      <xdr:col>19</xdr:col>
      <xdr:colOff>177800</xdr:colOff>
      <xdr:row>37</xdr:row>
      <xdr:rowOff>128451</xdr:rowOff>
    </xdr:to>
    <xdr:cxnSp macro="">
      <xdr:nvCxnSpPr>
        <xdr:cNvPr id="77" name="直線コネクタ 76"/>
        <xdr:cNvCxnSpPr/>
      </xdr:nvCxnSpPr>
      <xdr:spPr>
        <a:xfrm flipV="1">
          <a:off x="2908300" y="64394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163121</xdr:rowOff>
    </xdr:from>
    <xdr:ext cx="405111" cy="259045"/>
    <xdr:sp macro="" textlink="">
      <xdr:nvSpPr>
        <xdr:cNvPr id="81" name="n_1mainValue【図書館】&#10;有形固定資産減価償却率"/>
        <xdr:cNvSpPr txBox="1"/>
      </xdr:nvSpPr>
      <xdr:spPr>
        <a:xfrm>
          <a:off x="3582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24328</xdr:rowOff>
    </xdr:from>
    <xdr:ext cx="405111" cy="259045"/>
    <xdr:sp macro="" textlink="">
      <xdr:nvSpPr>
        <xdr:cNvPr id="82" name="n_2mainValue【図書館】&#10;有形固定資産減価償却率"/>
        <xdr:cNvSpPr txBox="1"/>
      </xdr:nvSpPr>
      <xdr:spPr>
        <a:xfrm>
          <a:off x="2705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1"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21" name="楕円 120"/>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22" name="【図書館】&#10;一人当たり面積該当値テキスト"/>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23" name="楕円 122"/>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24" name="直線コネクタ 123"/>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25" name="楕円 124"/>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26" name="直線コネクタ 125"/>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7"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30" name="n_1main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31" name="n_2main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67310</xdr:rowOff>
    </xdr:from>
    <xdr:to>
      <xdr:col>24</xdr:col>
      <xdr:colOff>114300</xdr:colOff>
      <xdr:row>56</xdr:row>
      <xdr:rowOff>168910</xdr:rowOff>
    </xdr:to>
    <xdr:sp macro="" textlink="">
      <xdr:nvSpPr>
        <xdr:cNvPr id="171" name="楕円 170"/>
        <xdr:cNvSpPr/>
      </xdr:nvSpPr>
      <xdr:spPr>
        <a:xfrm>
          <a:off x="45847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90187</xdr:rowOff>
    </xdr:from>
    <xdr:ext cx="405111" cy="259045"/>
    <xdr:sp macro="" textlink="">
      <xdr:nvSpPr>
        <xdr:cNvPr id="172" name="【体育館・プール】&#10;有形固定資産減価償却率該当値テキスト"/>
        <xdr:cNvSpPr txBox="1"/>
      </xdr:nvSpPr>
      <xdr:spPr>
        <a:xfrm>
          <a:off x="4673600"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107315</xdr:rowOff>
    </xdr:from>
    <xdr:to>
      <xdr:col>20</xdr:col>
      <xdr:colOff>38100</xdr:colOff>
      <xdr:row>57</xdr:row>
      <xdr:rowOff>37465</xdr:rowOff>
    </xdr:to>
    <xdr:sp macro="" textlink="">
      <xdr:nvSpPr>
        <xdr:cNvPr id="173" name="楕円 172"/>
        <xdr:cNvSpPr/>
      </xdr:nvSpPr>
      <xdr:spPr>
        <a:xfrm>
          <a:off x="3746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118110</xdr:rowOff>
    </xdr:from>
    <xdr:to>
      <xdr:col>24</xdr:col>
      <xdr:colOff>63500</xdr:colOff>
      <xdr:row>56</xdr:row>
      <xdr:rowOff>158115</xdr:rowOff>
    </xdr:to>
    <xdr:cxnSp macro="">
      <xdr:nvCxnSpPr>
        <xdr:cNvPr id="174" name="直線コネクタ 173"/>
        <xdr:cNvCxnSpPr/>
      </xdr:nvCxnSpPr>
      <xdr:spPr>
        <a:xfrm flipV="1">
          <a:off x="3797300" y="97193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149225</xdr:rowOff>
    </xdr:from>
    <xdr:to>
      <xdr:col>15</xdr:col>
      <xdr:colOff>101600</xdr:colOff>
      <xdr:row>57</xdr:row>
      <xdr:rowOff>79375</xdr:rowOff>
    </xdr:to>
    <xdr:sp macro="" textlink="">
      <xdr:nvSpPr>
        <xdr:cNvPr id="175" name="楕円 174"/>
        <xdr:cNvSpPr/>
      </xdr:nvSpPr>
      <xdr:spPr>
        <a:xfrm>
          <a:off x="2857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158115</xdr:rowOff>
    </xdr:from>
    <xdr:to>
      <xdr:col>19</xdr:col>
      <xdr:colOff>177800</xdr:colOff>
      <xdr:row>57</xdr:row>
      <xdr:rowOff>28575</xdr:rowOff>
    </xdr:to>
    <xdr:cxnSp macro="">
      <xdr:nvCxnSpPr>
        <xdr:cNvPr id="176" name="直線コネクタ 175"/>
        <xdr:cNvCxnSpPr/>
      </xdr:nvCxnSpPr>
      <xdr:spPr>
        <a:xfrm flipV="1">
          <a:off x="2908300" y="97593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53992</xdr:rowOff>
    </xdr:from>
    <xdr:ext cx="405111" cy="259045"/>
    <xdr:sp macro="" textlink="">
      <xdr:nvSpPr>
        <xdr:cNvPr id="180" name="n_1mainValue【体育館・プール】&#10;有形固定資産減価償却率"/>
        <xdr:cNvSpPr txBox="1"/>
      </xdr:nvSpPr>
      <xdr:spPr>
        <a:xfrm>
          <a:off x="35820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95902</xdr:rowOff>
    </xdr:from>
    <xdr:ext cx="405111" cy="259045"/>
    <xdr:sp macro="" textlink="">
      <xdr:nvSpPr>
        <xdr:cNvPr id="181" name="n_2mainValue【体育館・プール】&#10;有形固定資産減価償却率"/>
        <xdr:cNvSpPr txBox="1"/>
      </xdr:nvSpPr>
      <xdr:spPr>
        <a:xfrm>
          <a:off x="2705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170180</xdr:rowOff>
    </xdr:from>
    <xdr:to>
      <xdr:col>55</xdr:col>
      <xdr:colOff>50800</xdr:colOff>
      <xdr:row>62</xdr:row>
      <xdr:rowOff>100330</xdr:rowOff>
    </xdr:to>
    <xdr:sp macro="" textlink="">
      <xdr:nvSpPr>
        <xdr:cNvPr id="220" name="楕円 219"/>
        <xdr:cNvSpPr/>
      </xdr:nvSpPr>
      <xdr:spPr>
        <a:xfrm>
          <a:off x="10426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148607</xdr:rowOff>
    </xdr:from>
    <xdr:ext cx="469744" cy="259045"/>
    <xdr:sp macro="" textlink="">
      <xdr:nvSpPr>
        <xdr:cNvPr id="221" name="【体育館・プール】&#10;一人当たり面積該当値テキスト"/>
        <xdr:cNvSpPr txBox="1"/>
      </xdr:nvSpPr>
      <xdr:spPr>
        <a:xfrm>
          <a:off x="105156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170180</xdr:rowOff>
    </xdr:from>
    <xdr:to>
      <xdr:col>50</xdr:col>
      <xdr:colOff>165100</xdr:colOff>
      <xdr:row>62</xdr:row>
      <xdr:rowOff>100330</xdr:rowOff>
    </xdr:to>
    <xdr:sp macro="" textlink="">
      <xdr:nvSpPr>
        <xdr:cNvPr id="222" name="楕円 221"/>
        <xdr:cNvSpPr/>
      </xdr:nvSpPr>
      <xdr:spPr>
        <a:xfrm>
          <a:off x="9588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49530</xdr:rowOff>
    </xdr:from>
    <xdr:to>
      <xdr:col>55</xdr:col>
      <xdr:colOff>0</xdr:colOff>
      <xdr:row>62</xdr:row>
      <xdr:rowOff>49530</xdr:rowOff>
    </xdr:to>
    <xdr:cxnSp macro="">
      <xdr:nvCxnSpPr>
        <xdr:cNvPr id="223" name="直線コネクタ 222"/>
        <xdr:cNvCxnSpPr/>
      </xdr:nvCxnSpPr>
      <xdr:spPr>
        <a:xfrm>
          <a:off x="9639300" y="10679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24" name="楕円 223"/>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49530</xdr:rowOff>
    </xdr:to>
    <xdr:cxnSp macro="">
      <xdr:nvCxnSpPr>
        <xdr:cNvPr id="225" name="直線コネクタ 224"/>
        <xdr:cNvCxnSpPr/>
      </xdr:nvCxnSpPr>
      <xdr:spPr>
        <a:xfrm>
          <a:off x="8750300" y="1067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91457</xdr:rowOff>
    </xdr:from>
    <xdr:ext cx="469744" cy="259045"/>
    <xdr:sp macro="" textlink="">
      <xdr:nvSpPr>
        <xdr:cNvPr id="229" name="n_1mainValue【体育館・プール】&#10;一人当たり面積"/>
        <xdr:cNvSpPr txBox="1"/>
      </xdr:nvSpPr>
      <xdr:spPr>
        <a:xfrm>
          <a:off x="9391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30"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58"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62" name="フローチャート: 判断 261"/>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108458</xdr:rowOff>
    </xdr:from>
    <xdr:to>
      <xdr:col>24</xdr:col>
      <xdr:colOff>114300</xdr:colOff>
      <xdr:row>86</xdr:row>
      <xdr:rowOff>38608</xdr:rowOff>
    </xdr:to>
    <xdr:sp macro="" textlink="">
      <xdr:nvSpPr>
        <xdr:cNvPr id="268" name="楕円 267"/>
        <xdr:cNvSpPr/>
      </xdr:nvSpPr>
      <xdr:spPr>
        <a:xfrm>
          <a:off x="4584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86885</xdr:rowOff>
    </xdr:from>
    <xdr:ext cx="405111" cy="259045"/>
    <xdr:sp macro="" textlink="">
      <xdr:nvSpPr>
        <xdr:cNvPr id="269" name="【福祉施設】&#10;有形固定資産減価償却率該当値テキスト"/>
        <xdr:cNvSpPr txBox="1"/>
      </xdr:nvSpPr>
      <xdr:spPr>
        <a:xfrm>
          <a:off x="4673600" y="1466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156463</xdr:rowOff>
    </xdr:from>
    <xdr:to>
      <xdr:col>20</xdr:col>
      <xdr:colOff>38100</xdr:colOff>
      <xdr:row>86</xdr:row>
      <xdr:rowOff>86613</xdr:rowOff>
    </xdr:to>
    <xdr:sp macro="" textlink="">
      <xdr:nvSpPr>
        <xdr:cNvPr id="270" name="楕円 269"/>
        <xdr:cNvSpPr/>
      </xdr:nvSpPr>
      <xdr:spPr>
        <a:xfrm>
          <a:off x="3746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159258</xdr:rowOff>
    </xdr:from>
    <xdr:to>
      <xdr:col>24</xdr:col>
      <xdr:colOff>63500</xdr:colOff>
      <xdr:row>86</xdr:row>
      <xdr:rowOff>35813</xdr:rowOff>
    </xdr:to>
    <xdr:cxnSp macro="">
      <xdr:nvCxnSpPr>
        <xdr:cNvPr id="271" name="直線コネクタ 270"/>
        <xdr:cNvCxnSpPr/>
      </xdr:nvCxnSpPr>
      <xdr:spPr>
        <a:xfrm flipV="1">
          <a:off x="3797300" y="1473250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33020</xdr:rowOff>
    </xdr:from>
    <xdr:to>
      <xdr:col>15</xdr:col>
      <xdr:colOff>101600</xdr:colOff>
      <xdr:row>86</xdr:row>
      <xdr:rowOff>134620</xdr:rowOff>
    </xdr:to>
    <xdr:sp macro="" textlink="">
      <xdr:nvSpPr>
        <xdr:cNvPr id="272" name="楕円 271"/>
        <xdr:cNvSpPr/>
      </xdr:nvSpPr>
      <xdr:spPr>
        <a:xfrm>
          <a:off x="2857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35813</xdr:rowOff>
    </xdr:from>
    <xdr:to>
      <xdr:col>19</xdr:col>
      <xdr:colOff>177800</xdr:colOff>
      <xdr:row>86</xdr:row>
      <xdr:rowOff>83820</xdr:rowOff>
    </xdr:to>
    <xdr:cxnSp macro="">
      <xdr:nvCxnSpPr>
        <xdr:cNvPr id="273" name="直線コネクタ 272"/>
        <xdr:cNvCxnSpPr/>
      </xdr:nvCxnSpPr>
      <xdr:spPr>
        <a:xfrm flipV="1">
          <a:off x="2908300" y="1478051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74" name="n_1aveValue【福祉施設】&#10;有形固定資産減価償却率"/>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75"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76"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77740</xdr:rowOff>
    </xdr:from>
    <xdr:ext cx="405111" cy="259045"/>
    <xdr:sp macro="" textlink="">
      <xdr:nvSpPr>
        <xdr:cNvPr id="277" name="n_1mainValue【福祉施設】&#10;有形固定資産減価償却率"/>
        <xdr:cNvSpPr txBox="1"/>
      </xdr:nvSpPr>
      <xdr:spPr>
        <a:xfrm>
          <a:off x="3582044" y="1482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125747</xdr:rowOff>
    </xdr:from>
    <xdr:ext cx="405111" cy="259045"/>
    <xdr:sp macro="" textlink="">
      <xdr:nvSpPr>
        <xdr:cNvPr id="278" name="n_2mainValue【福祉施設】&#10;有形固定資産減価償却率"/>
        <xdr:cNvSpPr txBox="1"/>
      </xdr:nvSpPr>
      <xdr:spPr>
        <a:xfrm>
          <a:off x="27057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3"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7" name="フローチャート: 判断 306"/>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27305</xdr:rowOff>
    </xdr:from>
    <xdr:to>
      <xdr:col>55</xdr:col>
      <xdr:colOff>50800</xdr:colOff>
      <xdr:row>81</xdr:row>
      <xdr:rowOff>128905</xdr:rowOff>
    </xdr:to>
    <xdr:sp macro="" textlink="">
      <xdr:nvSpPr>
        <xdr:cNvPr id="313" name="楕円 312"/>
        <xdr:cNvSpPr/>
      </xdr:nvSpPr>
      <xdr:spPr>
        <a:xfrm>
          <a:off x="10426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50182</xdr:rowOff>
    </xdr:from>
    <xdr:ext cx="469744" cy="259045"/>
    <xdr:sp macro="" textlink="">
      <xdr:nvSpPr>
        <xdr:cNvPr id="314" name="【福祉施設】&#10;一人当たり面積該当値テキスト"/>
        <xdr:cNvSpPr txBox="1"/>
      </xdr:nvSpPr>
      <xdr:spPr>
        <a:xfrm>
          <a:off x="10515600" y="1376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27305</xdr:rowOff>
    </xdr:from>
    <xdr:to>
      <xdr:col>50</xdr:col>
      <xdr:colOff>165100</xdr:colOff>
      <xdr:row>81</xdr:row>
      <xdr:rowOff>128905</xdr:rowOff>
    </xdr:to>
    <xdr:sp macro="" textlink="">
      <xdr:nvSpPr>
        <xdr:cNvPr id="315" name="楕円 314"/>
        <xdr:cNvSpPr/>
      </xdr:nvSpPr>
      <xdr:spPr>
        <a:xfrm>
          <a:off x="9588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78105</xdr:rowOff>
    </xdr:from>
    <xdr:to>
      <xdr:col>55</xdr:col>
      <xdr:colOff>0</xdr:colOff>
      <xdr:row>81</xdr:row>
      <xdr:rowOff>78105</xdr:rowOff>
    </xdr:to>
    <xdr:cxnSp macro="">
      <xdr:nvCxnSpPr>
        <xdr:cNvPr id="316" name="直線コネクタ 315"/>
        <xdr:cNvCxnSpPr/>
      </xdr:nvCxnSpPr>
      <xdr:spPr>
        <a:xfrm>
          <a:off x="9639300" y="139655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21589</xdr:rowOff>
    </xdr:from>
    <xdr:to>
      <xdr:col>46</xdr:col>
      <xdr:colOff>38100</xdr:colOff>
      <xdr:row>81</xdr:row>
      <xdr:rowOff>123189</xdr:rowOff>
    </xdr:to>
    <xdr:sp macro="" textlink="">
      <xdr:nvSpPr>
        <xdr:cNvPr id="317" name="楕円 316"/>
        <xdr:cNvSpPr/>
      </xdr:nvSpPr>
      <xdr:spPr>
        <a:xfrm>
          <a:off x="869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72389</xdr:rowOff>
    </xdr:from>
    <xdr:to>
      <xdr:col>50</xdr:col>
      <xdr:colOff>114300</xdr:colOff>
      <xdr:row>81</xdr:row>
      <xdr:rowOff>78105</xdr:rowOff>
    </xdr:to>
    <xdr:cxnSp macro="">
      <xdr:nvCxnSpPr>
        <xdr:cNvPr id="318" name="直線コネクタ 317"/>
        <xdr:cNvCxnSpPr/>
      </xdr:nvCxnSpPr>
      <xdr:spPr>
        <a:xfrm>
          <a:off x="8750300" y="139598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19"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20"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1"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145432</xdr:rowOff>
    </xdr:from>
    <xdr:ext cx="469744" cy="259045"/>
    <xdr:sp macro="" textlink="">
      <xdr:nvSpPr>
        <xdr:cNvPr id="322" name="n_1mainValue【福祉施設】&#10;一人当たり面積"/>
        <xdr:cNvSpPr txBox="1"/>
      </xdr:nvSpPr>
      <xdr:spPr>
        <a:xfrm>
          <a:off x="93917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139716</xdr:rowOff>
    </xdr:from>
    <xdr:ext cx="469744" cy="259045"/>
    <xdr:sp macro="" textlink="">
      <xdr:nvSpPr>
        <xdr:cNvPr id="323" name="n_2mainValue【福祉施設】&#10;一人当たり面積"/>
        <xdr:cNvSpPr txBox="1"/>
      </xdr:nvSpPr>
      <xdr:spPr>
        <a:xfrm>
          <a:off x="8515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58" name="フローチャート: 判断 357"/>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31931</xdr:rowOff>
    </xdr:from>
    <xdr:to>
      <xdr:col>24</xdr:col>
      <xdr:colOff>114300</xdr:colOff>
      <xdr:row>102</xdr:row>
      <xdr:rowOff>133531</xdr:rowOff>
    </xdr:to>
    <xdr:sp macro="" textlink="">
      <xdr:nvSpPr>
        <xdr:cNvPr id="364" name="楕円 363"/>
        <xdr:cNvSpPr/>
      </xdr:nvSpPr>
      <xdr:spPr>
        <a:xfrm>
          <a:off x="45847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54808</xdr:rowOff>
    </xdr:from>
    <xdr:ext cx="405111" cy="259045"/>
    <xdr:sp macro="" textlink="">
      <xdr:nvSpPr>
        <xdr:cNvPr id="365" name="【市民会館】&#10;有形固定資産減価償却率該当値テキスト"/>
        <xdr:cNvSpPr txBox="1"/>
      </xdr:nvSpPr>
      <xdr:spPr>
        <a:xfrm>
          <a:off x="4673600" y="1737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66221</xdr:rowOff>
    </xdr:from>
    <xdr:to>
      <xdr:col>20</xdr:col>
      <xdr:colOff>38100</xdr:colOff>
      <xdr:row>102</xdr:row>
      <xdr:rowOff>167821</xdr:rowOff>
    </xdr:to>
    <xdr:sp macro="" textlink="">
      <xdr:nvSpPr>
        <xdr:cNvPr id="366" name="楕円 365"/>
        <xdr:cNvSpPr/>
      </xdr:nvSpPr>
      <xdr:spPr>
        <a:xfrm>
          <a:off x="3746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82731</xdr:rowOff>
    </xdr:from>
    <xdr:to>
      <xdr:col>24</xdr:col>
      <xdr:colOff>63500</xdr:colOff>
      <xdr:row>102</xdr:row>
      <xdr:rowOff>117021</xdr:rowOff>
    </xdr:to>
    <xdr:cxnSp macro="">
      <xdr:nvCxnSpPr>
        <xdr:cNvPr id="367" name="直線コネクタ 366"/>
        <xdr:cNvCxnSpPr/>
      </xdr:nvCxnSpPr>
      <xdr:spPr>
        <a:xfrm flipV="1">
          <a:off x="3797300" y="1757063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98879</xdr:rowOff>
    </xdr:from>
    <xdr:to>
      <xdr:col>15</xdr:col>
      <xdr:colOff>101600</xdr:colOff>
      <xdr:row>103</xdr:row>
      <xdr:rowOff>29029</xdr:rowOff>
    </xdr:to>
    <xdr:sp macro="" textlink="">
      <xdr:nvSpPr>
        <xdr:cNvPr id="368" name="楕円 367"/>
        <xdr:cNvSpPr/>
      </xdr:nvSpPr>
      <xdr:spPr>
        <a:xfrm>
          <a:off x="2857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117021</xdr:rowOff>
    </xdr:from>
    <xdr:to>
      <xdr:col>19</xdr:col>
      <xdr:colOff>177800</xdr:colOff>
      <xdr:row>102</xdr:row>
      <xdr:rowOff>149679</xdr:rowOff>
    </xdr:to>
    <xdr:cxnSp macro="">
      <xdr:nvCxnSpPr>
        <xdr:cNvPr id="369" name="直線コネクタ 368"/>
        <xdr:cNvCxnSpPr/>
      </xdr:nvCxnSpPr>
      <xdr:spPr>
        <a:xfrm flipV="1">
          <a:off x="2908300" y="176049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12898</xdr:rowOff>
    </xdr:from>
    <xdr:ext cx="405111" cy="259045"/>
    <xdr:sp macro="" textlink="">
      <xdr:nvSpPr>
        <xdr:cNvPr id="373" name="n_1mainValue【市民会館】&#10;有形固定資産減価償却率"/>
        <xdr:cNvSpPr txBox="1"/>
      </xdr:nvSpPr>
      <xdr:spPr>
        <a:xfrm>
          <a:off x="35820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45556</xdr:rowOff>
    </xdr:from>
    <xdr:ext cx="405111" cy="259045"/>
    <xdr:sp macro="" textlink="">
      <xdr:nvSpPr>
        <xdr:cNvPr id="374" name="n_2mainValue【市民会館】&#10;有形固定資産減価償却率"/>
        <xdr:cNvSpPr txBox="1"/>
      </xdr:nvSpPr>
      <xdr:spPr>
        <a:xfrm>
          <a:off x="2705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03"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07" name="フローチャート: 判断 406"/>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63500</xdr:rowOff>
    </xdr:from>
    <xdr:to>
      <xdr:col>55</xdr:col>
      <xdr:colOff>50800</xdr:colOff>
      <xdr:row>107</xdr:row>
      <xdr:rowOff>165100</xdr:rowOff>
    </xdr:to>
    <xdr:sp macro="" textlink="">
      <xdr:nvSpPr>
        <xdr:cNvPr id="413" name="楕円 412"/>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149877</xdr:rowOff>
    </xdr:from>
    <xdr:ext cx="469744" cy="259045"/>
    <xdr:sp macro="" textlink="">
      <xdr:nvSpPr>
        <xdr:cNvPr id="414" name="【市民会館】&#10;一人当たり面積該当値テキスト"/>
        <xdr:cNvSpPr txBox="1"/>
      </xdr:nvSpPr>
      <xdr:spPr>
        <a:xfrm>
          <a:off x="10515600" y="183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415" name="楕円 414"/>
        <xdr:cNvSpPr/>
      </xdr:nvSpPr>
      <xdr:spPr>
        <a:xfrm>
          <a:off x="958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114300</xdr:rowOff>
    </xdr:from>
    <xdr:to>
      <xdr:col>55</xdr:col>
      <xdr:colOff>0</xdr:colOff>
      <xdr:row>107</xdr:row>
      <xdr:rowOff>114300</xdr:rowOff>
    </xdr:to>
    <xdr:cxnSp macro="">
      <xdr:nvCxnSpPr>
        <xdr:cNvPr id="416" name="直線コネクタ 415"/>
        <xdr:cNvCxnSpPr/>
      </xdr:nvCxnSpPr>
      <xdr:spPr>
        <a:xfrm>
          <a:off x="9639300" y="1845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63500</xdr:rowOff>
    </xdr:from>
    <xdr:to>
      <xdr:col>46</xdr:col>
      <xdr:colOff>38100</xdr:colOff>
      <xdr:row>107</xdr:row>
      <xdr:rowOff>165100</xdr:rowOff>
    </xdr:to>
    <xdr:sp macro="" textlink="">
      <xdr:nvSpPr>
        <xdr:cNvPr id="417" name="楕円 416"/>
        <xdr:cNvSpPr/>
      </xdr:nvSpPr>
      <xdr:spPr>
        <a:xfrm>
          <a:off x="8699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114300</xdr:rowOff>
    </xdr:from>
    <xdr:to>
      <xdr:col>50</xdr:col>
      <xdr:colOff>114300</xdr:colOff>
      <xdr:row>107</xdr:row>
      <xdr:rowOff>114300</xdr:rowOff>
    </xdr:to>
    <xdr:cxnSp macro="">
      <xdr:nvCxnSpPr>
        <xdr:cNvPr id="418" name="直線コネクタ 417"/>
        <xdr:cNvCxnSpPr/>
      </xdr:nvCxnSpPr>
      <xdr:spPr>
        <a:xfrm>
          <a:off x="8750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19"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20"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21"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156227</xdr:rowOff>
    </xdr:from>
    <xdr:ext cx="469744" cy="259045"/>
    <xdr:sp macro="" textlink="">
      <xdr:nvSpPr>
        <xdr:cNvPr id="422" name="n_1mainValue【市民会館】&#10;一人当たり面積"/>
        <xdr:cNvSpPr txBox="1"/>
      </xdr:nvSpPr>
      <xdr:spPr>
        <a:xfrm>
          <a:off x="9391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156227</xdr:rowOff>
    </xdr:from>
    <xdr:ext cx="469744" cy="259045"/>
    <xdr:sp macro="" textlink="">
      <xdr:nvSpPr>
        <xdr:cNvPr id="423" name="n_2mainValue【市民会館】&#10;一人当たり面積"/>
        <xdr:cNvSpPr txBox="1"/>
      </xdr:nvSpPr>
      <xdr:spPr>
        <a:xfrm>
          <a:off x="8515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0" name="直線コネクタ 4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1" name="テキスト ボックス 45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2" name="直線コネクタ 4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3" name="テキスト ボックス 4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4" name="直線コネクタ 4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5" name="テキスト ボックス 4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6" name="直線コネクタ 4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7" name="テキスト ボックス 4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8" name="直線コネクタ 4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9" name="テキスト ボックス 4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0" name="直線コネクタ 4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1" name="テキスト ボックス 46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465" name="直線コネクタ 464"/>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66"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67" name="直線コネクタ 466"/>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68"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69" name="直線コネクタ 468"/>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140261</xdr:rowOff>
    </xdr:from>
    <xdr:ext cx="405111" cy="259045"/>
    <xdr:sp macro="" textlink="">
      <xdr:nvSpPr>
        <xdr:cNvPr id="470" name="【保健センター・保健所】&#10;有形固定資産減価償却率平均値テキスト"/>
        <xdr:cNvSpPr txBox="1"/>
      </xdr:nvSpPr>
      <xdr:spPr>
        <a:xfrm>
          <a:off x="16357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471" name="フローチャート: 判断 470"/>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72" name="フローチャート: 判断 471"/>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473" name="フローチャート: 判断 472"/>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74" name="フローチャート: 判断 473"/>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47172</xdr:rowOff>
    </xdr:from>
    <xdr:to>
      <xdr:col>85</xdr:col>
      <xdr:colOff>177800</xdr:colOff>
      <xdr:row>63</xdr:row>
      <xdr:rowOff>148772</xdr:rowOff>
    </xdr:to>
    <xdr:sp macro="" textlink="">
      <xdr:nvSpPr>
        <xdr:cNvPr id="480" name="楕円 479"/>
        <xdr:cNvSpPr/>
      </xdr:nvSpPr>
      <xdr:spPr>
        <a:xfrm>
          <a:off x="162687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133549</xdr:rowOff>
    </xdr:from>
    <xdr:ext cx="405111" cy="259045"/>
    <xdr:sp macro="" textlink="">
      <xdr:nvSpPr>
        <xdr:cNvPr id="481" name="【保健センター・保健所】&#10;有形固定資産減価償却率該当値テキスト"/>
        <xdr:cNvSpPr txBox="1"/>
      </xdr:nvSpPr>
      <xdr:spPr>
        <a:xfrm>
          <a:off x="16357600" y="1076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79828</xdr:rowOff>
    </xdr:from>
    <xdr:to>
      <xdr:col>81</xdr:col>
      <xdr:colOff>101600</xdr:colOff>
      <xdr:row>64</xdr:row>
      <xdr:rowOff>9978</xdr:rowOff>
    </xdr:to>
    <xdr:sp macro="" textlink="">
      <xdr:nvSpPr>
        <xdr:cNvPr id="482" name="楕円 481"/>
        <xdr:cNvSpPr/>
      </xdr:nvSpPr>
      <xdr:spPr>
        <a:xfrm>
          <a:off x="15430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97972</xdr:rowOff>
    </xdr:from>
    <xdr:to>
      <xdr:col>85</xdr:col>
      <xdr:colOff>127000</xdr:colOff>
      <xdr:row>63</xdr:row>
      <xdr:rowOff>130628</xdr:rowOff>
    </xdr:to>
    <xdr:cxnSp macro="">
      <xdr:nvCxnSpPr>
        <xdr:cNvPr id="483" name="直線コネクタ 482"/>
        <xdr:cNvCxnSpPr/>
      </xdr:nvCxnSpPr>
      <xdr:spPr>
        <a:xfrm flipV="1">
          <a:off x="15481300" y="108993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112485</xdr:rowOff>
    </xdr:from>
    <xdr:to>
      <xdr:col>76</xdr:col>
      <xdr:colOff>165100</xdr:colOff>
      <xdr:row>64</xdr:row>
      <xdr:rowOff>42635</xdr:rowOff>
    </xdr:to>
    <xdr:sp macro="" textlink="">
      <xdr:nvSpPr>
        <xdr:cNvPr id="484" name="楕円 483"/>
        <xdr:cNvSpPr/>
      </xdr:nvSpPr>
      <xdr:spPr>
        <a:xfrm>
          <a:off x="145415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130628</xdr:rowOff>
    </xdr:from>
    <xdr:to>
      <xdr:col>81</xdr:col>
      <xdr:colOff>50800</xdr:colOff>
      <xdr:row>63</xdr:row>
      <xdr:rowOff>163285</xdr:rowOff>
    </xdr:to>
    <xdr:cxnSp macro="">
      <xdr:nvCxnSpPr>
        <xdr:cNvPr id="485" name="直線コネクタ 484"/>
        <xdr:cNvCxnSpPr/>
      </xdr:nvCxnSpPr>
      <xdr:spPr>
        <a:xfrm flipV="1">
          <a:off x="14592300" y="109319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78757</xdr:rowOff>
    </xdr:from>
    <xdr:ext cx="405111" cy="259045"/>
    <xdr:sp macro="" textlink="">
      <xdr:nvSpPr>
        <xdr:cNvPr id="486"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86921</xdr:rowOff>
    </xdr:from>
    <xdr:ext cx="405111" cy="259045"/>
    <xdr:sp macro="" textlink="">
      <xdr:nvSpPr>
        <xdr:cNvPr id="487" name="n_2aveValue【保健センター・保健所】&#10;有形固定資産減価償却率"/>
        <xdr:cNvSpPr txBox="1"/>
      </xdr:nvSpPr>
      <xdr:spPr>
        <a:xfrm>
          <a:off x="14389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488"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1105</xdr:rowOff>
    </xdr:from>
    <xdr:ext cx="405111" cy="259045"/>
    <xdr:sp macro="" textlink="">
      <xdr:nvSpPr>
        <xdr:cNvPr id="489" name="n_1mainValue【保健センター・保健所】&#10;有形固定資産減価償却率"/>
        <xdr:cNvSpPr txBox="1"/>
      </xdr:nvSpPr>
      <xdr:spPr>
        <a:xfrm>
          <a:off x="15266044" y="1097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33762</xdr:rowOff>
    </xdr:from>
    <xdr:ext cx="340478" cy="259045"/>
    <xdr:sp macro="" textlink="">
      <xdr:nvSpPr>
        <xdr:cNvPr id="490" name="n_2mainValue【保健センター・保健所】&#10;有形固定資産減価償却率"/>
        <xdr:cNvSpPr txBox="1"/>
      </xdr:nvSpPr>
      <xdr:spPr>
        <a:xfrm>
          <a:off x="14422061" y="11006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12" name="直線コネクタ 511"/>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13"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14" name="直線コネクタ 513"/>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15"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16" name="直線コネクタ 515"/>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517"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18" name="フローチャート: 判断 517"/>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19" name="フローチャート: 判断 518"/>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520" name="フローチャート: 判断 519"/>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521" name="フローチャート: 判断 520"/>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27" name="楕円 526"/>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528"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29" name="楕円 528"/>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530" name="直線コネクタ 529"/>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31" name="楕円 530"/>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532" name="直線コネクタ 531"/>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533"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534"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535"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36"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37"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6" name="テキスト ボックス 5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7" name="直線コネクタ 5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8" name="直線コネクタ 5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9" name="テキスト ボックス 5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0" name="直線コネクタ 5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1" name="テキスト ボックス 5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2" name="直線コネクタ 5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3" name="テキスト ボックス 5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4" name="直線コネクタ 5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5" name="テキスト ボックス 5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6" name="直線コネクタ 5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7" name="テキスト ボックス 5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8" name="直線コネクタ 5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9" name="テキスト ボックス 5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63" name="直線コネクタ 562"/>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64"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65" name="直線コネクタ 564"/>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66"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67" name="直線コネクタ 566"/>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568"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69" name="フローチャート: 判断 568"/>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70" name="フローチャート: 判断 569"/>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71" name="フローチャート: 判断 570"/>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72" name="フローチャート: 判断 571"/>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46082</xdr:rowOff>
    </xdr:from>
    <xdr:to>
      <xdr:col>85</xdr:col>
      <xdr:colOff>177800</xdr:colOff>
      <xdr:row>83</xdr:row>
      <xdr:rowOff>147682</xdr:rowOff>
    </xdr:to>
    <xdr:sp macro="" textlink="">
      <xdr:nvSpPr>
        <xdr:cNvPr id="578" name="楕円 577"/>
        <xdr:cNvSpPr/>
      </xdr:nvSpPr>
      <xdr:spPr>
        <a:xfrm>
          <a:off x="162687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24509</xdr:rowOff>
    </xdr:from>
    <xdr:ext cx="405111" cy="259045"/>
    <xdr:sp macro="" textlink="">
      <xdr:nvSpPr>
        <xdr:cNvPr id="579" name="【消防施設】&#10;有形固定資産減価償却率該当値テキスト"/>
        <xdr:cNvSpPr txBox="1"/>
      </xdr:nvSpPr>
      <xdr:spPr>
        <a:xfrm>
          <a:off x="16357600"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8527</xdr:rowOff>
    </xdr:from>
    <xdr:to>
      <xdr:col>81</xdr:col>
      <xdr:colOff>101600</xdr:colOff>
      <xdr:row>79</xdr:row>
      <xdr:rowOff>110127</xdr:rowOff>
    </xdr:to>
    <xdr:sp macro="" textlink="">
      <xdr:nvSpPr>
        <xdr:cNvPr id="580" name="楕円 579"/>
        <xdr:cNvSpPr/>
      </xdr:nvSpPr>
      <xdr:spPr>
        <a:xfrm>
          <a:off x="15430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59327</xdr:rowOff>
    </xdr:from>
    <xdr:to>
      <xdr:col>85</xdr:col>
      <xdr:colOff>127000</xdr:colOff>
      <xdr:row>83</xdr:row>
      <xdr:rowOff>96882</xdr:rowOff>
    </xdr:to>
    <xdr:cxnSp macro="">
      <xdr:nvCxnSpPr>
        <xdr:cNvPr id="581" name="直線コネクタ 580"/>
        <xdr:cNvCxnSpPr/>
      </xdr:nvCxnSpPr>
      <xdr:spPr>
        <a:xfrm>
          <a:off x="15481300" y="13603877"/>
          <a:ext cx="838200" cy="7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62412</xdr:rowOff>
    </xdr:from>
    <xdr:to>
      <xdr:col>76</xdr:col>
      <xdr:colOff>165100</xdr:colOff>
      <xdr:row>79</xdr:row>
      <xdr:rowOff>164012</xdr:rowOff>
    </xdr:to>
    <xdr:sp macro="" textlink="">
      <xdr:nvSpPr>
        <xdr:cNvPr id="582" name="楕円 581"/>
        <xdr:cNvSpPr/>
      </xdr:nvSpPr>
      <xdr:spPr>
        <a:xfrm>
          <a:off x="145415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59327</xdr:rowOff>
    </xdr:from>
    <xdr:to>
      <xdr:col>81</xdr:col>
      <xdr:colOff>50800</xdr:colOff>
      <xdr:row>79</xdr:row>
      <xdr:rowOff>113212</xdr:rowOff>
    </xdr:to>
    <xdr:cxnSp macro="">
      <xdr:nvCxnSpPr>
        <xdr:cNvPr id="583" name="直線コネクタ 582"/>
        <xdr:cNvCxnSpPr/>
      </xdr:nvCxnSpPr>
      <xdr:spPr>
        <a:xfrm flipV="1">
          <a:off x="14592300" y="1360387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584" name="n_1aveValue【消防施設】&#10;有形固定資産減価償却率"/>
        <xdr:cNvSpPr txBox="1"/>
      </xdr:nvSpPr>
      <xdr:spPr>
        <a:xfrm>
          <a:off x="15266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585" name="n_2aveValue【消防施設】&#10;有形固定資産減価償却率"/>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86"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126654</xdr:rowOff>
    </xdr:from>
    <xdr:ext cx="405111" cy="259045"/>
    <xdr:sp macro="" textlink="">
      <xdr:nvSpPr>
        <xdr:cNvPr id="587" name="n_1mainValue【消防施設】&#10;有形固定資産減価償却率"/>
        <xdr:cNvSpPr txBox="1"/>
      </xdr:nvSpPr>
      <xdr:spPr>
        <a:xfrm>
          <a:off x="152660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9089</xdr:rowOff>
    </xdr:from>
    <xdr:ext cx="405111" cy="259045"/>
    <xdr:sp macro="" textlink="">
      <xdr:nvSpPr>
        <xdr:cNvPr id="588" name="n_2mainValue【消防施設】&#10;有形固定資産減価償却率"/>
        <xdr:cNvSpPr txBox="1"/>
      </xdr:nvSpPr>
      <xdr:spPr>
        <a:xfrm>
          <a:off x="14389744" y="1338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10" name="直線コネクタ 609"/>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1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2" name="直線コネクタ 61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13"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14" name="直線コネクタ 613"/>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15"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16" name="フローチャート: 判断 615"/>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17" name="フローチャート: 判断 616"/>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18" name="フローチャート: 判断 617"/>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19" name="フローチャート: 判断 618"/>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625" name="楕円 624"/>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626" name="【消防施設】&#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627" name="楕円 626"/>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628" name="直線コネクタ 627"/>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629" name="楕円 628"/>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630" name="直線コネクタ 629"/>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631"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32"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633"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634"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635"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7" name="テキスト ボックス 64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7" name="テキスト ボックス 65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61" name="直線コネクタ 660"/>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62"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63" name="直線コネクタ 662"/>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64"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5" name="直線コネクタ 664"/>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666"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67" name="フローチャート: 判断 666"/>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68" name="フローチャート: 判断 667"/>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69" name="フローチャート: 判断 668"/>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670" name="フローチャート: 判断 669"/>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164193</xdr:rowOff>
    </xdr:from>
    <xdr:to>
      <xdr:col>85</xdr:col>
      <xdr:colOff>177800</xdr:colOff>
      <xdr:row>101</xdr:row>
      <xdr:rowOff>94343</xdr:rowOff>
    </xdr:to>
    <xdr:sp macro="" textlink="">
      <xdr:nvSpPr>
        <xdr:cNvPr id="676" name="楕円 675"/>
        <xdr:cNvSpPr/>
      </xdr:nvSpPr>
      <xdr:spPr>
        <a:xfrm>
          <a:off x="162687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15620</xdr:rowOff>
    </xdr:from>
    <xdr:ext cx="405111" cy="259045"/>
    <xdr:sp macro="" textlink="">
      <xdr:nvSpPr>
        <xdr:cNvPr id="677" name="【庁舎】&#10;有形固定資産減価償却率該当値テキスト"/>
        <xdr:cNvSpPr txBox="1"/>
      </xdr:nvSpPr>
      <xdr:spPr>
        <a:xfrm>
          <a:off x="16357600" y="1716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27032</xdr:rowOff>
    </xdr:from>
    <xdr:to>
      <xdr:col>81</xdr:col>
      <xdr:colOff>101600</xdr:colOff>
      <xdr:row>101</xdr:row>
      <xdr:rowOff>128632</xdr:rowOff>
    </xdr:to>
    <xdr:sp macro="" textlink="">
      <xdr:nvSpPr>
        <xdr:cNvPr id="678" name="楕円 677"/>
        <xdr:cNvSpPr/>
      </xdr:nvSpPr>
      <xdr:spPr>
        <a:xfrm>
          <a:off x="15430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43543</xdr:rowOff>
    </xdr:from>
    <xdr:to>
      <xdr:col>85</xdr:col>
      <xdr:colOff>127000</xdr:colOff>
      <xdr:row>101</xdr:row>
      <xdr:rowOff>77832</xdr:rowOff>
    </xdr:to>
    <xdr:cxnSp macro="">
      <xdr:nvCxnSpPr>
        <xdr:cNvPr id="679" name="直線コネクタ 678"/>
        <xdr:cNvCxnSpPr/>
      </xdr:nvCxnSpPr>
      <xdr:spPr>
        <a:xfrm flipV="1">
          <a:off x="15481300" y="1735999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53158</xdr:rowOff>
    </xdr:from>
    <xdr:to>
      <xdr:col>76</xdr:col>
      <xdr:colOff>165100</xdr:colOff>
      <xdr:row>101</xdr:row>
      <xdr:rowOff>154758</xdr:rowOff>
    </xdr:to>
    <xdr:sp macro="" textlink="">
      <xdr:nvSpPr>
        <xdr:cNvPr id="680" name="楕円 679"/>
        <xdr:cNvSpPr/>
      </xdr:nvSpPr>
      <xdr:spPr>
        <a:xfrm>
          <a:off x="14541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77832</xdr:rowOff>
    </xdr:from>
    <xdr:to>
      <xdr:col>81</xdr:col>
      <xdr:colOff>50800</xdr:colOff>
      <xdr:row>101</xdr:row>
      <xdr:rowOff>103958</xdr:rowOff>
    </xdr:to>
    <xdr:cxnSp macro="">
      <xdr:nvCxnSpPr>
        <xdr:cNvPr id="681" name="直線コネクタ 680"/>
        <xdr:cNvCxnSpPr/>
      </xdr:nvCxnSpPr>
      <xdr:spPr>
        <a:xfrm flipV="1">
          <a:off x="14592300" y="1739428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682"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683"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84"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145159</xdr:rowOff>
    </xdr:from>
    <xdr:ext cx="405111" cy="259045"/>
    <xdr:sp macro="" textlink="">
      <xdr:nvSpPr>
        <xdr:cNvPr id="685" name="n_1mainValue【庁舎】&#10;有形固定資産減価償却率"/>
        <xdr:cNvSpPr txBox="1"/>
      </xdr:nvSpPr>
      <xdr:spPr>
        <a:xfrm>
          <a:off x="152660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171285</xdr:rowOff>
    </xdr:from>
    <xdr:ext cx="405111" cy="259045"/>
    <xdr:sp macro="" textlink="">
      <xdr:nvSpPr>
        <xdr:cNvPr id="686" name="n_2mainValue【庁舎】&#10;有形固定資産減価償却率"/>
        <xdr:cNvSpPr txBox="1"/>
      </xdr:nvSpPr>
      <xdr:spPr>
        <a:xfrm>
          <a:off x="143897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12" name="直線コネクタ 711"/>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13"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14" name="直線コネクタ 713"/>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1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16" name="直線コネクタ 71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717"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18" name="フローチャート: 判断 717"/>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19" name="フローチャート: 判断 718"/>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20" name="フローチャート: 判断 719"/>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21" name="フローチャート: 判断 72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123371</xdr:rowOff>
    </xdr:from>
    <xdr:to>
      <xdr:col>116</xdr:col>
      <xdr:colOff>114300</xdr:colOff>
      <xdr:row>107</xdr:row>
      <xdr:rowOff>53521</xdr:rowOff>
    </xdr:to>
    <xdr:sp macro="" textlink="">
      <xdr:nvSpPr>
        <xdr:cNvPr id="727" name="楕円 726"/>
        <xdr:cNvSpPr/>
      </xdr:nvSpPr>
      <xdr:spPr>
        <a:xfrm>
          <a:off x="22110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101798</xdr:rowOff>
    </xdr:from>
    <xdr:ext cx="469744" cy="259045"/>
    <xdr:sp macro="" textlink="">
      <xdr:nvSpPr>
        <xdr:cNvPr id="728" name="【庁舎】&#10;一人当たり面積該当値テキスト"/>
        <xdr:cNvSpPr txBox="1"/>
      </xdr:nvSpPr>
      <xdr:spPr>
        <a:xfrm>
          <a:off x="22199600"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123371</xdr:rowOff>
    </xdr:from>
    <xdr:to>
      <xdr:col>112</xdr:col>
      <xdr:colOff>38100</xdr:colOff>
      <xdr:row>107</xdr:row>
      <xdr:rowOff>53521</xdr:rowOff>
    </xdr:to>
    <xdr:sp macro="" textlink="">
      <xdr:nvSpPr>
        <xdr:cNvPr id="729" name="楕円 728"/>
        <xdr:cNvSpPr/>
      </xdr:nvSpPr>
      <xdr:spPr>
        <a:xfrm>
          <a:off x="21272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2721</xdr:rowOff>
    </xdr:from>
    <xdr:to>
      <xdr:col>116</xdr:col>
      <xdr:colOff>63500</xdr:colOff>
      <xdr:row>107</xdr:row>
      <xdr:rowOff>2721</xdr:rowOff>
    </xdr:to>
    <xdr:cxnSp macro="">
      <xdr:nvCxnSpPr>
        <xdr:cNvPr id="730" name="直線コネクタ 729"/>
        <xdr:cNvCxnSpPr/>
      </xdr:nvCxnSpPr>
      <xdr:spPr>
        <a:xfrm>
          <a:off x="21323300" y="18347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1" name="楕円 730"/>
        <xdr:cNvSpPr/>
      </xdr:nvSpPr>
      <xdr:spPr>
        <a:xfrm>
          <a:off x="2038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107</xdr:row>
      <xdr:rowOff>2721</xdr:rowOff>
    </xdr:to>
    <xdr:cxnSp macro="">
      <xdr:nvCxnSpPr>
        <xdr:cNvPr id="732" name="直線コネクタ 731"/>
        <xdr:cNvCxnSpPr/>
      </xdr:nvCxnSpPr>
      <xdr:spPr>
        <a:xfrm>
          <a:off x="20434300" y="183446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733"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34"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35"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44648</xdr:rowOff>
    </xdr:from>
    <xdr:ext cx="469744" cy="259045"/>
    <xdr:sp macro="" textlink="">
      <xdr:nvSpPr>
        <xdr:cNvPr id="736" name="n_1mainValue【庁舎】&#10;一人当たり面積"/>
        <xdr:cNvSpPr txBox="1"/>
      </xdr:nvSpPr>
      <xdr:spPr>
        <a:xfrm>
          <a:off x="21075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37" name="n_2main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類似団体と比較して特に有形固定資産減価償却率が高くなっている施設は、図書館、体育館・プール、市民会館及び庁舎である。中でも特に体育館・プール、庁舎に関して比率が大きく平均から離れている。</a:t>
          </a:r>
          <a:endParaRPr lang="ja-JP" altLang="ja-JP" sz="1400">
            <a:effectLst/>
          </a:endParaRPr>
        </a:p>
        <a:p>
          <a:r>
            <a:rPr kumimoji="1" lang="ja-JP" altLang="ja-JP" sz="1100">
              <a:solidFill>
                <a:schemeClr val="dk1"/>
              </a:solidFill>
              <a:effectLst/>
              <a:latin typeface="+mn-lt"/>
              <a:ea typeface="+mn-ea"/>
              <a:cs typeface="+mn-cs"/>
            </a:rPr>
            <a:t>体育館は市内２つの施設と、プールは総合プールが該当し、全て築</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０年以上経過している。</a:t>
          </a:r>
          <a:r>
            <a:rPr kumimoji="1" lang="ja-JP" altLang="en-US" sz="1100">
              <a:solidFill>
                <a:schemeClr val="dk1"/>
              </a:solidFill>
              <a:effectLst/>
              <a:latin typeface="+mn-lt"/>
              <a:ea typeface="+mn-ea"/>
              <a:cs typeface="+mn-cs"/>
            </a:rPr>
            <a:t>２つの</a:t>
          </a:r>
          <a:r>
            <a:rPr kumimoji="1" lang="ja-JP" altLang="ja-JP" sz="1100">
              <a:solidFill>
                <a:schemeClr val="dk1"/>
              </a:solidFill>
              <a:effectLst/>
              <a:latin typeface="+mn-lt"/>
              <a:ea typeface="+mn-ea"/>
              <a:cs typeface="+mn-cs"/>
            </a:rPr>
            <a:t>体育館</a:t>
          </a:r>
          <a:r>
            <a:rPr kumimoji="1" lang="ja-JP" altLang="en-US" sz="1100">
              <a:solidFill>
                <a:schemeClr val="dk1"/>
              </a:solidFill>
              <a:effectLst/>
              <a:latin typeface="+mn-lt"/>
              <a:ea typeface="+mn-ea"/>
              <a:cs typeface="+mn-cs"/>
            </a:rPr>
            <a:t>のうち総合体育館については令和元年度から耐震及び長寿命化工事を行っており、今後</a:t>
          </a:r>
          <a:r>
            <a:rPr kumimoji="1" lang="ja-JP" altLang="ja-JP" sz="1100">
              <a:solidFill>
                <a:schemeClr val="dk1"/>
              </a:solidFill>
              <a:effectLst/>
              <a:latin typeface="+mn-lt"/>
              <a:ea typeface="+mn-ea"/>
              <a:cs typeface="+mn-cs"/>
            </a:rPr>
            <a:t>計画的な修繕及び改修と、利用実態を分析したうえで学校施設との共用化も検討していく。プールに関しては香芝市スポーツ公園への機能移転や学校プールとの共用化等を含めて今後のあり方を見直す。</a:t>
          </a:r>
          <a:endParaRPr lang="ja-JP" altLang="ja-JP" sz="1400">
            <a:effectLst/>
          </a:endParaRPr>
        </a:p>
        <a:p>
          <a:r>
            <a:rPr kumimoji="1" lang="ja-JP" altLang="ja-JP" sz="1100">
              <a:solidFill>
                <a:schemeClr val="dk1"/>
              </a:solidFill>
              <a:effectLst/>
              <a:latin typeface="+mn-lt"/>
              <a:ea typeface="+mn-ea"/>
              <a:cs typeface="+mn-cs"/>
            </a:rPr>
            <a:t>庁舎に関しては築４０年を経過しているが、平成２７年度から耐震補強工事と併せて改修工事を実施している。今後も計画的な保全により施設の長寿命化を図る。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79,470
78,914
24.26
24,385,236
23,913,505
452,394
15,036,168
31,940,363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16.9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本市では納税義務者数等の増加による税収等の伸びにより、昨年度より上昇しているが、類似団体平均を下回っている。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歳入では市税</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徴収強化をさらに進めるとともに、歳出についても徹底的な見直しを実施しつつ、財政基盤の強化に努める。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25400</xdr:rowOff>
    </xdr:to>
    <xdr:cxnSp macro="">
      <xdr:nvCxnSpPr>
        <xdr:cNvPr id="69" name="直線コネクタ 68"/>
        <xdr:cNvCxnSpPr/>
      </xdr:nvCxnSpPr>
      <xdr:spPr>
        <a:xfrm flipV="1">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昨年度数値から改善しており、類似団体平均を下回っている。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主な要因としては、納税義務者の増加等による税収の増加と、経常的な経費の精査による削減が挙げられる。今後も、市税等の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徴収強化に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安定的な自主財源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確保</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し、歳出では公債費負担抑制、指定管理者制度の活用や公共施設の適正な管理に努め、経常的な経費の削減に努める。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62</xdr:row>
      <xdr:rowOff>15494</xdr:rowOff>
    </xdr:to>
    <xdr:cxnSp macro="">
      <xdr:nvCxnSpPr>
        <xdr:cNvPr id="130" name="直線コネクタ 129"/>
        <xdr:cNvCxnSpPr/>
      </xdr:nvCxnSpPr>
      <xdr:spPr>
        <a:xfrm flipV="1">
          <a:off x="4114800" y="1054404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15494</xdr:rowOff>
    </xdr:from>
    <xdr:to>
      <xdr:col>19</xdr:col>
      <xdr:colOff>133350</xdr:colOff>
      <xdr:row>62</xdr:row>
      <xdr:rowOff>150622</xdr:rowOff>
    </xdr:to>
    <xdr:cxnSp macro="">
      <xdr:nvCxnSpPr>
        <xdr:cNvPr id="133" name="直線コネクタ 132"/>
        <xdr:cNvCxnSpPr/>
      </xdr:nvCxnSpPr>
      <xdr:spPr>
        <a:xfrm flipV="1">
          <a:off x="3225800" y="1064539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37338</xdr:rowOff>
    </xdr:from>
    <xdr:to>
      <xdr:col>15</xdr:col>
      <xdr:colOff>82550</xdr:colOff>
      <xdr:row>62</xdr:row>
      <xdr:rowOff>150622</xdr:rowOff>
    </xdr:to>
    <xdr:cxnSp macro="">
      <xdr:nvCxnSpPr>
        <xdr:cNvPr id="136" name="直線コネクタ 135"/>
        <xdr:cNvCxnSpPr/>
      </xdr:nvCxnSpPr>
      <xdr:spPr>
        <a:xfrm>
          <a:off x="2336800" y="10495788"/>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37338</xdr:rowOff>
    </xdr:from>
    <xdr:to>
      <xdr:col>11</xdr:col>
      <xdr:colOff>31750</xdr:colOff>
      <xdr:row>62</xdr:row>
      <xdr:rowOff>10668</xdr:rowOff>
    </xdr:to>
    <xdr:cxnSp macro="">
      <xdr:nvCxnSpPr>
        <xdr:cNvPr id="139" name="直線コネクタ 138"/>
        <xdr:cNvCxnSpPr/>
      </xdr:nvCxnSpPr>
      <xdr:spPr>
        <a:xfrm flipV="1">
          <a:off x="1447800" y="1049578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34798</xdr:rowOff>
    </xdr:from>
    <xdr:to>
      <xdr:col>23</xdr:col>
      <xdr:colOff>184150</xdr:colOff>
      <xdr:row>61</xdr:row>
      <xdr:rowOff>136398</xdr:rowOff>
    </xdr:to>
    <xdr:sp macro="" textlink="">
      <xdr:nvSpPr>
        <xdr:cNvPr id="149" name="楕円 148"/>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51325</xdr:rowOff>
    </xdr:from>
    <xdr:ext cx="762000" cy="259045"/>
    <xdr:sp macro="" textlink="">
      <xdr:nvSpPr>
        <xdr:cNvPr id="150"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136144</xdr:rowOff>
    </xdr:from>
    <xdr:to>
      <xdr:col>19</xdr:col>
      <xdr:colOff>184150</xdr:colOff>
      <xdr:row>62</xdr:row>
      <xdr:rowOff>66294</xdr:rowOff>
    </xdr:to>
    <xdr:sp macro="" textlink="">
      <xdr:nvSpPr>
        <xdr:cNvPr id="151" name="楕円 150"/>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76471</xdr:rowOff>
    </xdr:from>
    <xdr:ext cx="736600" cy="259045"/>
    <xdr:sp macro="" textlink="">
      <xdr:nvSpPr>
        <xdr:cNvPr id="152" name="テキスト ボックス 151"/>
        <xdr:cNvSpPr txBox="1"/>
      </xdr:nvSpPr>
      <xdr:spPr>
        <a:xfrm>
          <a:off x="3733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3" name="楕円 152"/>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14749</xdr:rowOff>
    </xdr:from>
    <xdr:ext cx="762000" cy="259045"/>
    <xdr:sp macro="" textlink="">
      <xdr:nvSpPr>
        <xdr:cNvPr id="154" name="テキスト ボックス 153"/>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157988</xdr:rowOff>
    </xdr:from>
    <xdr:to>
      <xdr:col>11</xdr:col>
      <xdr:colOff>82550</xdr:colOff>
      <xdr:row>61</xdr:row>
      <xdr:rowOff>88138</xdr:rowOff>
    </xdr:to>
    <xdr:sp macro="" textlink="">
      <xdr:nvSpPr>
        <xdr:cNvPr id="155" name="楕円 154"/>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98315</xdr:rowOff>
    </xdr:from>
    <xdr:ext cx="762000" cy="259045"/>
    <xdr:sp macro="" textlink="">
      <xdr:nvSpPr>
        <xdr:cNvPr id="156" name="テキスト ボックス 155"/>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7" name="楕円 156"/>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46245</xdr:rowOff>
    </xdr:from>
    <xdr:ext cx="762000" cy="259045"/>
    <xdr:sp macro="" textlink="">
      <xdr:nvSpPr>
        <xdr:cNvPr id="158" name="テキスト ボックス 157"/>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人件費においては、大量退職のピークを終えたことによる退職者と新規採用者の給与差等による減少があり、物件費においては窓口業務等の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委託費用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が増加したものの、人件費・物件費全体としては少し減少となり、類似団体内平均を下回った。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今後も指定管理者制度や民間委託を活用し、人件費を抑制するとともに事務事業の見直しを行い、物件費の経費削減に努める。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64117</xdr:rowOff>
    </xdr:from>
    <xdr:to>
      <xdr:col>23</xdr:col>
      <xdr:colOff>133350</xdr:colOff>
      <xdr:row>82</xdr:row>
      <xdr:rowOff>64210</xdr:rowOff>
    </xdr:to>
    <xdr:cxnSp macro="">
      <xdr:nvCxnSpPr>
        <xdr:cNvPr id="193" name="直線コネクタ 192"/>
        <xdr:cNvCxnSpPr/>
      </xdr:nvCxnSpPr>
      <xdr:spPr>
        <a:xfrm flipV="1">
          <a:off x="4114800" y="14123017"/>
          <a:ext cx="8382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64210</xdr:rowOff>
    </xdr:from>
    <xdr:to>
      <xdr:col>19</xdr:col>
      <xdr:colOff>133350</xdr:colOff>
      <xdr:row>82</xdr:row>
      <xdr:rowOff>76155</xdr:rowOff>
    </xdr:to>
    <xdr:cxnSp macro="">
      <xdr:nvCxnSpPr>
        <xdr:cNvPr id="196" name="直線コネクタ 195"/>
        <xdr:cNvCxnSpPr/>
      </xdr:nvCxnSpPr>
      <xdr:spPr>
        <a:xfrm flipV="1">
          <a:off x="3225800" y="14123110"/>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74574</xdr:rowOff>
    </xdr:from>
    <xdr:to>
      <xdr:col>15</xdr:col>
      <xdr:colOff>82550</xdr:colOff>
      <xdr:row>82</xdr:row>
      <xdr:rowOff>76155</xdr:rowOff>
    </xdr:to>
    <xdr:cxnSp macro="">
      <xdr:nvCxnSpPr>
        <xdr:cNvPr id="199" name="直線コネクタ 198"/>
        <xdr:cNvCxnSpPr/>
      </xdr:nvCxnSpPr>
      <xdr:spPr>
        <a:xfrm>
          <a:off x="2336800" y="14133474"/>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39357</xdr:rowOff>
    </xdr:from>
    <xdr:to>
      <xdr:col>11</xdr:col>
      <xdr:colOff>31750</xdr:colOff>
      <xdr:row>82</xdr:row>
      <xdr:rowOff>74574</xdr:rowOff>
    </xdr:to>
    <xdr:cxnSp macro="">
      <xdr:nvCxnSpPr>
        <xdr:cNvPr id="202" name="直線コネクタ 201"/>
        <xdr:cNvCxnSpPr/>
      </xdr:nvCxnSpPr>
      <xdr:spPr>
        <a:xfrm>
          <a:off x="1447800" y="14098257"/>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13317</xdr:rowOff>
    </xdr:from>
    <xdr:to>
      <xdr:col>23</xdr:col>
      <xdr:colOff>184150</xdr:colOff>
      <xdr:row>82</xdr:row>
      <xdr:rowOff>114917</xdr:rowOff>
    </xdr:to>
    <xdr:sp macro="" textlink="">
      <xdr:nvSpPr>
        <xdr:cNvPr id="212" name="楕円 211"/>
        <xdr:cNvSpPr/>
      </xdr:nvSpPr>
      <xdr:spPr>
        <a:xfrm>
          <a:off x="4902200" y="140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106044</xdr:rowOff>
    </xdr:from>
    <xdr:ext cx="762000" cy="259045"/>
    <xdr:sp macro="" textlink="">
      <xdr:nvSpPr>
        <xdr:cNvPr id="213" name="人件費・物件費等の状況該当値テキスト"/>
        <xdr:cNvSpPr txBox="1"/>
      </xdr:nvSpPr>
      <xdr:spPr>
        <a:xfrm>
          <a:off x="5041900" y="139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13410</xdr:rowOff>
    </xdr:from>
    <xdr:to>
      <xdr:col>19</xdr:col>
      <xdr:colOff>184150</xdr:colOff>
      <xdr:row>82</xdr:row>
      <xdr:rowOff>115010</xdr:rowOff>
    </xdr:to>
    <xdr:sp macro="" textlink="">
      <xdr:nvSpPr>
        <xdr:cNvPr id="214" name="楕円 213"/>
        <xdr:cNvSpPr/>
      </xdr:nvSpPr>
      <xdr:spPr>
        <a:xfrm>
          <a:off x="4064000" y="140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125187</xdr:rowOff>
    </xdr:from>
    <xdr:ext cx="736600" cy="259045"/>
    <xdr:sp macro="" textlink="">
      <xdr:nvSpPr>
        <xdr:cNvPr id="215" name="テキスト ボックス 214"/>
        <xdr:cNvSpPr txBox="1"/>
      </xdr:nvSpPr>
      <xdr:spPr>
        <a:xfrm>
          <a:off x="3733800" y="13841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25355</xdr:rowOff>
    </xdr:from>
    <xdr:to>
      <xdr:col>15</xdr:col>
      <xdr:colOff>133350</xdr:colOff>
      <xdr:row>82</xdr:row>
      <xdr:rowOff>126955</xdr:rowOff>
    </xdr:to>
    <xdr:sp macro="" textlink="">
      <xdr:nvSpPr>
        <xdr:cNvPr id="216" name="楕円 215"/>
        <xdr:cNvSpPr/>
      </xdr:nvSpPr>
      <xdr:spPr>
        <a:xfrm>
          <a:off x="3175000" y="140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137132</xdr:rowOff>
    </xdr:from>
    <xdr:ext cx="762000" cy="259045"/>
    <xdr:sp macro="" textlink="">
      <xdr:nvSpPr>
        <xdr:cNvPr id="217" name="テキスト ボックス 216"/>
        <xdr:cNvSpPr txBox="1"/>
      </xdr:nvSpPr>
      <xdr:spPr>
        <a:xfrm>
          <a:off x="2844800" y="1385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23774</xdr:rowOff>
    </xdr:from>
    <xdr:to>
      <xdr:col>11</xdr:col>
      <xdr:colOff>82550</xdr:colOff>
      <xdr:row>82</xdr:row>
      <xdr:rowOff>125374</xdr:rowOff>
    </xdr:to>
    <xdr:sp macro="" textlink="">
      <xdr:nvSpPr>
        <xdr:cNvPr id="218" name="楕円 217"/>
        <xdr:cNvSpPr/>
      </xdr:nvSpPr>
      <xdr:spPr>
        <a:xfrm>
          <a:off x="2286000" y="140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135551</xdr:rowOff>
    </xdr:from>
    <xdr:ext cx="762000" cy="259045"/>
    <xdr:sp macro="" textlink="">
      <xdr:nvSpPr>
        <xdr:cNvPr id="219" name="テキスト ボックス 218"/>
        <xdr:cNvSpPr txBox="1"/>
      </xdr:nvSpPr>
      <xdr:spPr>
        <a:xfrm>
          <a:off x="1955800" y="138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160007</xdr:rowOff>
    </xdr:from>
    <xdr:to>
      <xdr:col>7</xdr:col>
      <xdr:colOff>31750</xdr:colOff>
      <xdr:row>82</xdr:row>
      <xdr:rowOff>90157</xdr:rowOff>
    </xdr:to>
    <xdr:sp macro="" textlink="">
      <xdr:nvSpPr>
        <xdr:cNvPr id="220" name="楕円 219"/>
        <xdr:cNvSpPr/>
      </xdr:nvSpPr>
      <xdr:spPr>
        <a:xfrm>
          <a:off x="1397000" y="140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100334</xdr:rowOff>
    </xdr:from>
    <xdr:ext cx="762000" cy="259045"/>
    <xdr:sp macro="" textlink="">
      <xdr:nvSpPr>
        <xdr:cNvPr id="221" name="テキスト ボックス 220"/>
        <xdr:cNvSpPr txBox="1"/>
      </xdr:nvSpPr>
      <xdr:spPr>
        <a:xfrm>
          <a:off x="1066800" y="1381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中途退職等より４０代後半～５０代前半の職員数が少ないことから中堅層からの管理職等への登用者が大幅に増えたこと等が起因となっている。　　</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今後もこの傾向が続くと見込まれるが、国家公務員の支給水準と均衡を図り、適正な給与水準の維持に努める。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89</xdr:row>
      <xdr:rowOff>138793</xdr:rowOff>
    </xdr:to>
    <xdr:cxnSp macro="">
      <xdr:nvCxnSpPr>
        <xdr:cNvPr id="257" name="直線コネクタ 256"/>
        <xdr:cNvCxnSpPr/>
      </xdr:nvCxnSpPr>
      <xdr:spPr>
        <a:xfrm>
          <a:off x="16179800" y="15139307"/>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51707</xdr:rowOff>
    </xdr:to>
    <xdr:cxnSp macro="">
      <xdr:nvCxnSpPr>
        <xdr:cNvPr id="260" name="直線コネクタ 259"/>
        <xdr:cNvCxnSpPr/>
      </xdr:nvCxnSpPr>
      <xdr:spPr>
        <a:xfrm>
          <a:off x="15290800" y="151048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88</xdr:row>
      <xdr:rowOff>17236</xdr:rowOff>
    </xdr:to>
    <xdr:cxnSp macro="">
      <xdr:nvCxnSpPr>
        <xdr:cNvPr id="263" name="直線コネクタ 262"/>
        <xdr:cNvCxnSpPr/>
      </xdr:nvCxnSpPr>
      <xdr:spPr>
        <a:xfrm>
          <a:off x="14401800" y="1493247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33564</xdr:rowOff>
    </xdr:to>
    <xdr:cxnSp macro="">
      <xdr:nvCxnSpPr>
        <xdr:cNvPr id="266" name="直線コネクタ 265"/>
        <xdr:cNvCxnSpPr/>
      </xdr:nvCxnSpPr>
      <xdr:spPr>
        <a:xfrm flipV="1">
          <a:off x="13512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87993</xdr:rowOff>
    </xdr:from>
    <xdr:to>
      <xdr:col>81</xdr:col>
      <xdr:colOff>95250</xdr:colOff>
      <xdr:row>90</xdr:row>
      <xdr:rowOff>18143</xdr:rowOff>
    </xdr:to>
    <xdr:sp macro="" textlink="">
      <xdr:nvSpPr>
        <xdr:cNvPr id="276" name="楕円 275"/>
        <xdr:cNvSpPr/>
      </xdr:nvSpPr>
      <xdr:spPr>
        <a:xfrm>
          <a:off x="169672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155320</xdr:rowOff>
    </xdr:from>
    <xdr:ext cx="762000" cy="259045"/>
    <xdr:sp macro="" textlink="">
      <xdr:nvSpPr>
        <xdr:cNvPr id="277" name="給与水準   （国との比較）該当値テキスト"/>
        <xdr:cNvSpPr txBox="1"/>
      </xdr:nvSpPr>
      <xdr:spPr>
        <a:xfrm>
          <a:off x="17106900" y="1524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8" name="楕円 277"/>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9" name="テキスト ボックス 278"/>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0" name="楕円 279"/>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1" name="テキスト ボックス 280"/>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2" name="楕円 281"/>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3" name="テキスト ボックス 282"/>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保育士・幼稚園教諭を確保するため正規職員や任期付職員の採用等により総職員数は、増加しており、人口千人当たりの職員数も類似団体</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内</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平均</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よ</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り高くなっている。</a:t>
          </a:r>
        </a:p>
        <a:p>
          <a:pPr marL="0" marR="0" lvl="0" indent="15240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今後は、業務委託や幼保施設の統廃合の検討を行いつつ、適正な定員管理に努め</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る。</a:t>
          </a:r>
          <a:endPar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2752</xdr:rowOff>
    </xdr:from>
    <xdr:to>
      <xdr:col>81</xdr:col>
      <xdr:colOff>44450</xdr:colOff>
      <xdr:row>61</xdr:row>
      <xdr:rowOff>28893</xdr:rowOff>
    </xdr:to>
    <xdr:cxnSp macro="">
      <xdr:nvCxnSpPr>
        <xdr:cNvPr id="320" name="直線コネクタ 319"/>
        <xdr:cNvCxnSpPr/>
      </xdr:nvCxnSpPr>
      <xdr:spPr>
        <a:xfrm>
          <a:off x="16179800" y="10461202"/>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2752</xdr:rowOff>
    </xdr:from>
    <xdr:to>
      <xdr:col>77</xdr:col>
      <xdr:colOff>44450</xdr:colOff>
      <xdr:row>61</xdr:row>
      <xdr:rowOff>24871</xdr:rowOff>
    </xdr:to>
    <xdr:cxnSp macro="">
      <xdr:nvCxnSpPr>
        <xdr:cNvPr id="323" name="直線コネクタ 322"/>
        <xdr:cNvCxnSpPr/>
      </xdr:nvCxnSpPr>
      <xdr:spPr>
        <a:xfrm flipV="1">
          <a:off x="15290800" y="1046120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12806</xdr:rowOff>
    </xdr:from>
    <xdr:to>
      <xdr:col>72</xdr:col>
      <xdr:colOff>203200</xdr:colOff>
      <xdr:row>61</xdr:row>
      <xdr:rowOff>24871</xdr:rowOff>
    </xdr:to>
    <xdr:cxnSp macro="">
      <xdr:nvCxnSpPr>
        <xdr:cNvPr id="326" name="直線コネクタ 325"/>
        <xdr:cNvCxnSpPr/>
      </xdr:nvCxnSpPr>
      <xdr:spPr>
        <a:xfrm>
          <a:off x="14401800" y="104712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144039</xdr:rowOff>
    </xdr:from>
    <xdr:to>
      <xdr:col>68</xdr:col>
      <xdr:colOff>152400</xdr:colOff>
      <xdr:row>61</xdr:row>
      <xdr:rowOff>12806</xdr:rowOff>
    </xdr:to>
    <xdr:cxnSp macro="">
      <xdr:nvCxnSpPr>
        <xdr:cNvPr id="329" name="直線コネクタ 328"/>
        <xdr:cNvCxnSpPr/>
      </xdr:nvCxnSpPr>
      <xdr:spPr>
        <a:xfrm>
          <a:off x="13512800" y="1043103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149543</xdr:rowOff>
    </xdr:from>
    <xdr:to>
      <xdr:col>81</xdr:col>
      <xdr:colOff>95250</xdr:colOff>
      <xdr:row>61</xdr:row>
      <xdr:rowOff>79693</xdr:rowOff>
    </xdr:to>
    <xdr:sp macro="" textlink="">
      <xdr:nvSpPr>
        <xdr:cNvPr id="339" name="楕円 338"/>
        <xdr:cNvSpPr/>
      </xdr:nvSpPr>
      <xdr:spPr>
        <a:xfrm>
          <a:off x="169672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121620</xdr:rowOff>
    </xdr:from>
    <xdr:ext cx="762000" cy="259045"/>
    <xdr:sp macro="" textlink="">
      <xdr:nvSpPr>
        <xdr:cNvPr id="340" name="定員管理の状況該当値テキスト"/>
        <xdr:cNvSpPr txBox="1"/>
      </xdr:nvSpPr>
      <xdr:spPr>
        <a:xfrm>
          <a:off x="17106900" y="104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123402</xdr:rowOff>
    </xdr:from>
    <xdr:to>
      <xdr:col>77</xdr:col>
      <xdr:colOff>95250</xdr:colOff>
      <xdr:row>61</xdr:row>
      <xdr:rowOff>53552</xdr:rowOff>
    </xdr:to>
    <xdr:sp macro="" textlink="">
      <xdr:nvSpPr>
        <xdr:cNvPr id="341" name="楕円 340"/>
        <xdr:cNvSpPr/>
      </xdr:nvSpPr>
      <xdr:spPr>
        <a:xfrm>
          <a:off x="16129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38329</xdr:rowOff>
    </xdr:from>
    <xdr:ext cx="736600" cy="259045"/>
    <xdr:sp macro="" textlink="">
      <xdr:nvSpPr>
        <xdr:cNvPr id="342" name="テキスト ボックス 341"/>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145521</xdr:rowOff>
    </xdr:from>
    <xdr:to>
      <xdr:col>73</xdr:col>
      <xdr:colOff>44450</xdr:colOff>
      <xdr:row>61</xdr:row>
      <xdr:rowOff>75671</xdr:rowOff>
    </xdr:to>
    <xdr:sp macro="" textlink="">
      <xdr:nvSpPr>
        <xdr:cNvPr id="343" name="楕円 342"/>
        <xdr:cNvSpPr/>
      </xdr:nvSpPr>
      <xdr:spPr>
        <a:xfrm>
          <a:off x="15240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60448</xdr:rowOff>
    </xdr:from>
    <xdr:ext cx="762000" cy="259045"/>
    <xdr:sp macro="" textlink="">
      <xdr:nvSpPr>
        <xdr:cNvPr id="344" name="テキスト ボックス 343"/>
        <xdr:cNvSpPr txBox="1"/>
      </xdr:nvSpPr>
      <xdr:spPr>
        <a:xfrm>
          <a:off x="14909800" y="1051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133456</xdr:rowOff>
    </xdr:from>
    <xdr:to>
      <xdr:col>68</xdr:col>
      <xdr:colOff>203200</xdr:colOff>
      <xdr:row>61</xdr:row>
      <xdr:rowOff>63606</xdr:rowOff>
    </xdr:to>
    <xdr:sp macro="" textlink="">
      <xdr:nvSpPr>
        <xdr:cNvPr id="345" name="楕円 344"/>
        <xdr:cNvSpPr/>
      </xdr:nvSpPr>
      <xdr:spPr>
        <a:xfrm>
          <a:off x="14351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48383</xdr:rowOff>
    </xdr:from>
    <xdr:ext cx="762000" cy="259045"/>
    <xdr:sp macro="" textlink="">
      <xdr:nvSpPr>
        <xdr:cNvPr id="346" name="テキスト ボックス 345"/>
        <xdr:cNvSpPr txBox="1"/>
      </xdr:nvSpPr>
      <xdr:spPr>
        <a:xfrm>
          <a:off x="14020800" y="1050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93239</xdr:rowOff>
    </xdr:from>
    <xdr:to>
      <xdr:col>64</xdr:col>
      <xdr:colOff>152400</xdr:colOff>
      <xdr:row>61</xdr:row>
      <xdr:rowOff>23389</xdr:rowOff>
    </xdr:to>
    <xdr:sp macro="" textlink="">
      <xdr:nvSpPr>
        <xdr:cNvPr id="347" name="楕円 346"/>
        <xdr:cNvSpPr/>
      </xdr:nvSpPr>
      <xdr:spPr>
        <a:xfrm>
          <a:off x="13462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33566</xdr:rowOff>
    </xdr:from>
    <xdr:ext cx="762000" cy="259045"/>
    <xdr:sp macro="" textlink="">
      <xdr:nvSpPr>
        <xdr:cNvPr id="348" name="テキスト ボックス 347"/>
        <xdr:cNvSpPr txBox="1"/>
      </xdr:nvSpPr>
      <xdr:spPr>
        <a:xfrm>
          <a:off x="13131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しているものの、依然として類似団体平均を大きく上回っている。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人口急増に伴うインフラ整備等により地方債を発行してきたことが数値の高い要因となっている。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施設の老朽化に伴う施設更新が課題としてあるが、公共施設等総合管理計画などに基づき、適正に進めるとともに、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新規市債発行額を元金償還額以内に抑制する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という基本方針のもと、交付税措置のある地方債の活用や、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次年度以降への負担</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考慮した中で計画的に事業を実施</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地方債の発行を抑制し、数値の減少に努める。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15494</xdr:rowOff>
    </xdr:from>
    <xdr:to>
      <xdr:col>81</xdr:col>
      <xdr:colOff>44450</xdr:colOff>
      <xdr:row>44</xdr:row>
      <xdr:rowOff>87884</xdr:rowOff>
    </xdr:to>
    <xdr:cxnSp macro="">
      <xdr:nvCxnSpPr>
        <xdr:cNvPr id="379" name="直線コネクタ 378"/>
        <xdr:cNvCxnSpPr/>
      </xdr:nvCxnSpPr>
      <xdr:spPr>
        <a:xfrm flipV="1">
          <a:off x="16179800" y="755929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87884</xdr:rowOff>
    </xdr:from>
    <xdr:to>
      <xdr:col>77</xdr:col>
      <xdr:colOff>44450</xdr:colOff>
      <xdr:row>44</xdr:row>
      <xdr:rowOff>116840</xdr:rowOff>
    </xdr:to>
    <xdr:cxnSp macro="">
      <xdr:nvCxnSpPr>
        <xdr:cNvPr id="382" name="直線コネクタ 381"/>
        <xdr:cNvCxnSpPr/>
      </xdr:nvCxnSpPr>
      <xdr:spPr>
        <a:xfrm flipV="1">
          <a:off x="15290800" y="76316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116840</xdr:rowOff>
    </xdr:from>
    <xdr:to>
      <xdr:col>72</xdr:col>
      <xdr:colOff>203200</xdr:colOff>
      <xdr:row>44</xdr:row>
      <xdr:rowOff>126492</xdr:rowOff>
    </xdr:to>
    <xdr:cxnSp macro="">
      <xdr:nvCxnSpPr>
        <xdr:cNvPr id="385" name="直線コネクタ 384"/>
        <xdr:cNvCxnSpPr/>
      </xdr:nvCxnSpPr>
      <xdr:spPr>
        <a:xfrm flipV="1">
          <a:off x="14401800" y="76606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126492</xdr:rowOff>
    </xdr:from>
    <xdr:to>
      <xdr:col>68</xdr:col>
      <xdr:colOff>152400</xdr:colOff>
      <xdr:row>44</xdr:row>
      <xdr:rowOff>150622</xdr:rowOff>
    </xdr:to>
    <xdr:cxnSp macro="">
      <xdr:nvCxnSpPr>
        <xdr:cNvPr id="388" name="直線コネクタ 387"/>
        <xdr:cNvCxnSpPr/>
      </xdr:nvCxnSpPr>
      <xdr:spPr>
        <a:xfrm flipV="1">
          <a:off x="13512800" y="76702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136144</xdr:rowOff>
    </xdr:from>
    <xdr:to>
      <xdr:col>81</xdr:col>
      <xdr:colOff>95250</xdr:colOff>
      <xdr:row>44</xdr:row>
      <xdr:rowOff>66294</xdr:rowOff>
    </xdr:to>
    <xdr:sp macro="" textlink="">
      <xdr:nvSpPr>
        <xdr:cNvPr id="398" name="楕円 397"/>
        <xdr:cNvSpPr/>
      </xdr:nvSpPr>
      <xdr:spPr>
        <a:xfrm>
          <a:off x="169672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32021</xdr:rowOff>
    </xdr:from>
    <xdr:ext cx="762000" cy="259045"/>
    <xdr:sp macro="" textlink="">
      <xdr:nvSpPr>
        <xdr:cNvPr id="399" name="公債費負担の状況該当値テキスト"/>
        <xdr:cNvSpPr txBox="1"/>
      </xdr:nvSpPr>
      <xdr:spPr>
        <a:xfrm>
          <a:off x="17106900" y="740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37084</xdr:rowOff>
    </xdr:from>
    <xdr:to>
      <xdr:col>77</xdr:col>
      <xdr:colOff>95250</xdr:colOff>
      <xdr:row>44</xdr:row>
      <xdr:rowOff>138684</xdr:rowOff>
    </xdr:to>
    <xdr:sp macro="" textlink="">
      <xdr:nvSpPr>
        <xdr:cNvPr id="400" name="楕円 399"/>
        <xdr:cNvSpPr/>
      </xdr:nvSpPr>
      <xdr:spPr>
        <a:xfrm>
          <a:off x="16129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123461</xdr:rowOff>
    </xdr:from>
    <xdr:ext cx="736600" cy="259045"/>
    <xdr:sp macro="" textlink="">
      <xdr:nvSpPr>
        <xdr:cNvPr id="401" name="テキスト ボックス 400"/>
        <xdr:cNvSpPr txBox="1"/>
      </xdr:nvSpPr>
      <xdr:spPr>
        <a:xfrm>
          <a:off x="15798800" y="766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66040</xdr:rowOff>
    </xdr:from>
    <xdr:to>
      <xdr:col>73</xdr:col>
      <xdr:colOff>44450</xdr:colOff>
      <xdr:row>44</xdr:row>
      <xdr:rowOff>167640</xdr:rowOff>
    </xdr:to>
    <xdr:sp macro="" textlink="">
      <xdr:nvSpPr>
        <xdr:cNvPr id="402" name="楕円 401"/>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152417</xdr:rowOff>
    </xdr:from>
    <xdr:ext cx="762000" cy="259045"/>
    <xdr:sp macro="" textlink="">
      <xdr:nvSpPr>
        <xdr:cNvPr id="403" name="テキスト ボックス 402"/>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75692</xdr:rowOff>
    </xdr:from>
    <xdr:to>
      <xdr:col>68</xdr:col>
      <xdr:colOff>203200</xdr:colOff>
      <xdr:row>45</xdr:row>
      <xdr:rowOff>5842</xdr:rowOff>
    </xdr:to>
    <xdr:sp macro="" textlink="">
      <xdr:nvSpPr>
        <xdr:cNvPr id="404" name="楕円 403"/>
        <xdr:cNvSpPr/>
      </xdr:nvSpPr>
      <xdr:spPr>
        <a:xfrm>
          <a:off x="14351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162069</xdr:rowOff>
    </xdr:from>
    <xdr:ext cx="762000" cy="259045"/>
    <xdr:sp macro="" textlink="">
      <xdr:nvSpPr>
        <xdr:cNvPr id="405" name="テキスト ボックス 404"/>
        <xdr:cNvSpPr txBox="1"/>
      </xdr:nvSpPr>
      <xdr:spPr>
        <a:xfrm>
          <a:off x="14020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99822</xdr:rowOff>
    </xdr:from>
    <xdr:to>
      <xdr:col>64</xdr:col>
      <xdr:colOff>152400</xdr:colOff>
      <xdr:row>45</xdr:row>
      <xdr:rowOff>29972</xdr:rowOff>
    </xdr:to>
    <xdr:sp macro="" textlink="">
      <xdr:nvSpPr>
        <xdr:cNvPr id="406" name="楕円 405"/>
        <xdr:cNvSpPr/>
      </xdr:nvSpPr>
      <xdr:spPr>
        <a:xfrm>
          <a:off x="13462000" y="764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14749</xdr:rowOff>
    </xdr:from>
    <xdr:ext cx="762000" cy="259045"/>
    <xdr:sp macro="" textlink="">
      <xdr:nvSpPr>
        <xdr:cNvPr id="407" name="テキスト ボックス 406"/>
        <xdr:cNvSpPr txBox="1"/>
      </xdr:nvSpPr>
      <xdr:spPr>
        <a:xfrm>
          <a:off x="13131800" y="772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年度までと比べて大きく数値が減少・改善しているが、依然として類似団体平均を大きく上回っている。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今後、施設の老朽化に伴う施設更新が課題としてあるが、公共施設等総合管理計画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などに基づき、適正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に進めるとともに、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新規市債発行額を元金償還額以内に抑制する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という基本的な方針のもと、交付税措置のある地方債の活用や、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次年度以降への負担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考慮した中で計画的に事業を実施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地方債の発行を抑制し、数値の減少に努める。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4674</xdr:rowOff>
    </xdr:from>
    <xdr:to>
      <xdr:col>81</xdr:col>
      <xdr:colOff>44450</xdr:colOff>
      <xdr:row>21</xdr:row>
      <xdr:rowOff>66802</xdr:rowOff>
    </xdr:to>
    <xdr:cxnSp macro="">
      <xdr:nvCxnSpPr>
        <xdr:cNvPr id="439" name="直線コネクタ 438"/>
        <xdr:cNvCxnSpPr/>
      </xdr:nvCxnSpPr>
      <xdr:spPr>
        <a:xfrm flipV="1">
          <a:off x="16179800" y="3433674"/>
          <a:ext cx="838200" cy="2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66802</xdr:rowOff>
    </xdr:from>
    <xdr:to>
      <xdr:col>77</xdr:col>
      <xdr:colOff>44450</xdr:colOff>
      <xdr:row>22</xdr:row>
      <xdr:rowOff>113487</xdr:rowOff>
    </xdr:to>
    <xdr:cxnSp macro="">
      <xdr:nvCxnSpPr>
        <xdr:cNvPr id="442" name="直線コネクタ 441"/>
        <xdr:cNvCxnSpPr/>
      </xdr:nvCxnSpPr>
      <xdr:spPr>
        <a:xfrm flipV="1">
          <a:off x="15290800" y="3667252"/>
          <a:ext cx="8890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113487</xdr:rowOff>
    </xdr:from>
    <xdr:to>
      <xdr:col>72</xdr:col>
      <xdr:colOff>203200</xdr:colOff>
      <xdr:row>22</xdr:row>
      <xdr:rowOff>164643</xdr:rowOff>
    </xdr:to>
    <xdr:cxnSp macro="">
      <xdr:nvCxnSpPr>
        <xdr:cNvPr id="445" name="直線コネクタ 444"/>
        <xdr:cNvCxnSpPr/>
      </xdr:nvCxnSpPr>
      <xdr:spPr>
        <a:xfrm flipV="1">
          <a:off x="14401800" y="3885387"/>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164643</xdr:rowOff>
    </xdr:from>
    <xdr:to>
      <xdr:col>68</xdr:col>
      <xdr:colOff>152400</xdr:colOff>
      <xdr:row>23</xdr:row>
      <xdr:rowOff>72339</xdr:rowOff>
    </xdr:to>
    <xdr:cxnSp macro="">
      <xdr:nvCxnSpPr>
        <xdr:cNvPr id="448" name="直線コネクタ 447"/>
        <xdr:cNvCxnSpPr/>
      </xdr:nvCxnSpPr>
      <xdr:spPr>
        <a:xfrm flipV="1">
          <a:off x="13512800" y="3936543"/>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125324</xdr:rowOff>
    </xdr:from>
    <xdr:to>
      <xdr:col>81</xdr:col>
      <xdr:colOff>95250</xdr:colOff>
      <xdr:row>20</xdr:row>
      <xdr:rowOff>55474</xdr:rowOff>
    </xdr:to>
    <xdr:sp macro="" textlink="">
      <xdr:nvSpPr>
        <xdr:cNvPr id="458" name="楕円 457"/>
        <xdr:cNvSpPr/>
      </xdr:nvSpPr>
      <xdr:spPr>
        <a:xfrm>
          <a:off x="16967200" y="33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97401</xdr:rowOff>
    </xdr:from>
    <xdr:ext cx="762000" cy="259045"/>
    <xdr:sp macro="" textlink="">
      <xdr:nvSpPr>
        <xdr:cNvPr id="459" name="将来負担の状況該当値テキスト"/>
        <xdr:cNvSpPr txBox="1"/>
      </xdr:nvSpPr>
      <xdr:spPr>
        <a:xfrm>
          <a:off x="17106900" y="335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16002</xdr:rowOff>
    </xdr:from>
    <xdr:to>
      <xdr:col>77</xdr:col>
      <xdr:colOff>95250</xdr:colOff>
      <xdr:row>21</xdr:row>
      <xdr:rowOff>117602</xdr:rowOff>
    </xdr:to>
    <xdr:sp macro="" textlink="">
      <xdr:nvSpPr>
        <xdr:cNvPr id="460" name="楕円 459"/>
        <xdr:cNvSpPr/>
      </xdr:nvSpPr>
      <xdr:spPr>
        <a:xfrm>
          <a:off x="161290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102379</xdr:rowOff>
    </xdr:from>
    <xdr:ext cx="736600" cy="259045"/>
    <xdr:sp macro="" textlink="">
      <xdr:nvSpPr>
        <xdr:cNvPr id="461" name="テキスト ボックス 460"/>
        <xdr:cNvSpPr txBox="1"/>
      </xdr:nvSpPr>
      <xdr:spPr>
        <a:xfrm>
          <a:off x="15798800" y="370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62687</xdr:rowOff>
    </xdr:from>
    <xdr:to>
      <xdr:col>73</xdr:col>
      <xdr:colOff>44450</xdr:colOff>
      <xdr:row>22</xdr:row>
      <xdr:rowOff>164287</xdr:rowOff>
    </xdr:to>
    <xdr:sp macro="" textlink="">
      <xdr:nvSpPr>
        <xdr:cNvPr id="462" name="楕円 461"/>
        <xdr:cNvSpPr/>
      </xdr:nvSpPr>
      <xdr:spPr>
        <a:xfrm>
          <a:off x="15240000" y="38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149064</xdr:rowOff>
    </xdr:from>
    <xdr:ext cx="762000" cy="259045"/>
    <xdr:sp macro="" textlink="">
      <xdr:nvSpPr>
        <xdr:cNvPr id="463" name="テキスト ボックス 462"/>
        <xdr:cNvSpPr txBox="1"/>
      </xdr:nvSpPr>
      <xdr:spPr>
        <a:xfrm>
          <a:off x="14909800" y="392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113843</xdr:rowOff>
    </xdr:from>
    <xdr:to>
      <xdr:col>68</xdr:col>
      <xdr:colOff>203200</xdr:colOff>
      <xdr:row>23</xdr:row>
      <xdr:rowOff>43993</xdr:rowOff>
    </xdr:to>
    <xdr:sp macro="" textlink="">
      <xdr:nvSpPr>
        <xdr:cNvPr id="464" name="楕円 463"/>
        <xdr:cNvSpPr/>
      </xdr:nvSpPr>
      <xdr:spPr>
        <a:xfrm>
          <a:off x="14351000" y="38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28770</xdr:rowOff>
    </xdr:from>
    <xdr:ext cx="762000" cy="259045"/>
    <xdr:sp macro="" textlink="">
      <xdr:nvSpPr>
        <xdr:cNvPr id="465" name="テキスト ボックス 464"/>
        <xdr:cNvSpPr txBox="1"/>
      </xdr:nvSpPr>
      <xdr:spPr>
        <a:xfrm>
          <a:off x="14020800" y="39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21539</xdr:rowOff>
    </xdr:from>
    <xdr:to>
      <xdr:col>64</xdr:col>
      <xdr:colOff>152400</xdr:colOff>
      <xdr:row>23</xdr:row>
      <xdr:rowOff>123139</xdr:rowOff>
    </xdr:to>
    <xdr:sp macro="" textlink="">
      <xdr:nvSpPr>
        <xdr:cNvPr id="466" name="楕円 465"/>
        <xdr:cNvSpPr/>
      </xdr:nvSpPr>
      <xdr:spPr>
        <a:xfrm>
          <a:off x="13462000" y="39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107916</xdr:rowOff>
    </xdr:from>
    <xdr:ext cx="762000" cy="259045"/>
    <xdr:sp macro="" textlink="">
      <xdr:nvSpPr>
        <xdr:cNvPr id="467" name="テキスト ボックス 466"/>
        <xdr:cNvSpPr txBox="1"/>
      </xdr:nvSpPr>
      <xdr:spPr>
        <a:xfrm>
          <a:off x="13131800" y="405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79,470
78,914
24.26
24,385,236
23,913,505
452,394
15,036,168
31,940,363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16.9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15240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ラスパイレス指数の比較的低かった層が、平成２８年度末に定年を迎え、大量退職したことに伴い管理職へ登用者が大幅に増えたこと等</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が起因</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と</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なり、平成</a:t>
          </a:r>
          <a:r>
            <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28</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年度は比率が大きく上昇したが、ここ</a:t>
          </a:r>
          <a:r>
            <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年間は少し低下している。</a:t>
          </a:r>
          <a:endPar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marR="0" lvl="0" indent="15240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今後も国家公務員の支給水準と均衡を図り、適正な給与水準の維持に努め</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る。</a:t>
          </a:r>
          <a:endPar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104140</xdr:rowOff>
    </xdr:to>
    <xdr:cxnSp macro="">
      <xdr:nvCxnSpPr>
        <xdr:cNvPr id="66" name="直線コネクタ 65"/>
        <xdr:cNvCxnSpPr/>
      </xdr:nvCxnSpPr>
      <xdr:spPr>
        <a:xfrm flipV="1">
          <a:off x="3987800" y="6223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142240</xdr:rowOff>
    </xdr:to>
    <xdr:cxnSp macro="">
      <xdr:nvCxnSpPr>
        <xdr:cNvPr id="69" name="直線コネクタ 68"/>
        <xdr:cNvCxnSpPr/>
      </xdr:nvCxnSpPr>
      <xdr:spPr>
        <a:xfrm flipV="1">
          <a:off x="3098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142240</xdr:rowOff>
    </xdr:to>
    <xdr:cxnSp macro="">
      <xdr:nvCxnSpPr>
        <xdr:cNvPr id="72" name="直線コネクタ 71"/>
        <xdr:cNvCxnSpPr/>
      </xdr:nvCxnSpPr>
      <xdr:spPr>
        <a:xfrm>
          <a:off x="2209800" y="61010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36</xdr:row>
      <xdr:rowOff>43180</xdr:rowOff>
    </xdr:to>
    <xdr:cxnSp macro="">
      <xdr:nvCxnSpPr>
        <xdr:cNvPr id="75" name="直線コネクタ 74"/>
        <xdr:cNvCxnSpPr/>
      </xdr:nvCxnSpPr>
      <xdr:spPr>
        <a:xfrm flipV="1">
          <a:off x="1320800" y="610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本年度は委託料の増加等によって比率が上昇したが、依然として類似団体平均を下回っている。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今後も民間委託を効果的に活用し、また事務事業の見直しによって物件費の経費削減に努める。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106426</xdr:rowOff>
    </xdr:from>
    <xdr:to>
      <xdr:col>82</xdr:col>
      <xdr:colOff>107950</xdr:colOff>
      <xdr:row>13</xdr:row>
      <xdr:rowOff>115570</xdr:rowOff>
    </xdr:to>
    <xdr:cxnSp macro="">
      <xdr:nvCxnSpPr>
        <xdr:cNvPr id="125" name="直線コネクタ 124"/>
        <xdr:cNvCxnSpPr/>
      </xdr:nvCxnSpPr>
      <xdr:spPr>
        <a:xfrm>
          <a:off x="15671800" y="23352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106426</xdr:rowOff>
    </xdr:from>
    <xdr:to>
      <xdr:col>78</xdr:col>
      <xdr:colOff>69850</xdr:colOff>
      <xdr:row>13</xdr:row>
      <xdr:rowOff>115570</xdr:rowOff>
    </xdr:to>
    <xdr:cxnSp macro="">
      <xdr:nvCxnSpPr>
        <xdr:cNvPr id="128" name="直線コネクタ 127"/>
        <xdr:cNvCxnSpPr/>
      </xdr:nvCxnSpPr>
      <xdr:spPr>
        <a:xfrm flipV="1">
          <a:off x="14782800" y="2335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78994</xdr:rowOff>
    </xdr:from>
    <xdr:to>
      <xdr:col>73</xdr:col>
      <xdr:colOff>180975</xdr:colOff>
      <xdr:row>13</xdr:row>
      <xdr:rowOff>115570</xdr:rowOff>
    </xdr:to>
    <xdr:cxnSp macro="">
      <xdr:nvCxnSpPr>
        <xdr:cNvPr id="131" name="直線コネクタ 130"/>
        <xdr:cNvCxnSpPr/>
      </xdr:nvCxnSpPr>
      <xdr:spPr>
        <a:xfrm>
          <a:off x="13893800" y="2307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60706</xdr:rowOff>
    </xdr:from>
    <xdr:to>
      <xdr:col>69</xdr:col>
      <xdr:colOff>92075</xdr:colOff>
      <xdr:row>13</xdr:row>
      <xdr:rowOff>78994</xdr:rowOff>
    </xdr:to>
    <xdr:cxnSp macro="">
      <xdr:nvCxnSpPr>
        <xdr:cNvPr id="134" name="直線コネクタ 133"/>
        <xdr:cNvCxnSpPr/>
      </xdr:nvCxnSpPr>
      <xdr:spPr>
        <a:xfrm>
          <a:off x="13004800" y="2289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64770</xdr:rowOff>
    </xdr:from>
    <xdr:to>
      <xdr:col>82</xdr:col>
      <xdr:colOff>158750</xdr:colOff>
      <xdr:row>13</xdr:row>
      <xdr:rowOff>166370</xdr:rowOff>
    </xdr:to>
    <xdr:sp macro="" textlink="">
      <xdr:nvSpPr>
        <xdr:cNvPr id="144" name="楕円 143"/>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144797</xdr:rowOff>
    </xdr:from>
    <xdr:ext cx="762000" cy="259045"/>
    <xdr:sp macro="" textlink="">
      <xdr:nvSpPr>
        <xdr:cNvPr id="145" name="物件費該当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55626</xdr:rowOff>
    </xdr:from>
    <xdr:to>
      <xdr:col>78</xdr:col>
      <xdr:colOff>120650</xdr:colOff>
      <xdr:row>13</xdr:row>
      <xdr:rowOff>157226</xdr:rowOff>
    </xdr:to>
    <xdr:sp macro="" textlink="">
      <xdr:nvSpPr>
        <xdr:cNvPr id="146" name="楕円 145"/>
        <xdr:cNvSpPr/>
      </xdr:nvSpPr>
      <xdr:spPr>
        <a:xfrm>
          <a:off x="15621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167403</xdr:rowOff>
    </xdr:from>
    <xdr:ext cx="736600" cy="259045"/>
    <xdr:sp macro="" textlink="">
      <xdr:nvSpPr>
        <xdr:cNvPr id="147" name="テキスト ボックス 146"/>
        <xdr:cNvSpPr txBox="1"/>
      </xdr:nvSpPr>
      <xdr:spPr>
        <a:xfrm>
          <a:off x="15290800" y="205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64770</xdr:rowOff>
    </xdr:from>
    <xdr:to>
      <xdr:col>74</xdr:col>
      <xdr:colOff>31750</xdr:colOff>
      <xdr:row>13</xdr:row>
      <xdr:rowOff>166370</xdr:rowOff>
    </xdr:to>
    <xdr:sp macro="" textlink="">
      <xdr:nvSpPr>
        <xdr:cNvPr id="148" name="楕円 147"/>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5097</xdr:rowOff>
    </xdr:from>
    <xdr:ext cx="762000" cy="259045"/>
    <xdr:sp macro="" textlink="">
      <xdr:nvSpPr>
        <xdr:cNvPr id="149" name="テキスト ボックス 148"/>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28194</xdr:rowOff>
    </xdr:from>
    <xdr:to>
      <xdr:col>69</xdr:col>
      <xdr:colOff>142875</xdr:colOff>
      <xdr:row>13</xdr:row>
      <xdr:rowOff>129794</xdr:rowOff>
    </xdr:to>
    <xdr:sp macro="" textlink="">
      <xdr:nvSpPr>
        <xdr:cNvPr id="150" name="楕円 149"/>
        <xdr:cNvSpPr/>
      </xdr:nvSpPr>
      <xdr:spPr>
        <a:xfrm>
          <a:off x="13843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139971</xdr:rowOff>
    </xdr:from>
    <xdr:ext cx="762000" cy="259045"/>
    <xdr:sp macro="" textlink="">
      <xdr:nvSpPr>
        <xdr:cNvPr id="151" name="テキスト ボックス 150"/>
        <xdr:cNvSpPr txBox="1"/>
      </xdr:nvSpPr>
      <xdr:spPr>
        <a:xfrm>
          <a:off x="13512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xdr:rowOff>
    </xdr:from>
    <xdr:to>
      <xdr:col>65</xdr:col>
      <xdr:colOff>53975</xdr:colOff>
      <xdr:row>13</xdr:row>
      <xdr:rowOff>111506</xdr:rowOff>
    </xdr:to>
    <xdr:sp macro="" textlink="">
      <xdr:nvSpPr>
        <xdr:cNvPr id="152" name="楕円 151"/>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121683</xdr:rowOff>
    </xdr:from>
    <xdr:ext cx="762000" cy="259045"/>
    <xdr:sp macro="" textlink="">
      <xdr:nvSpPr>
        <xdr:cNvPr id="153" name="テキスト ボックス 152"/>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類似団体内平均を下回ってはいるものの、障害福祉費等の増加により近年は上昇傾向を示していたが、本年度は児童手当、医療扶助費等の減少によって低下した。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今後も扶助費の増加が見込まれるため、審査基準や各種給付の見直しを行い、増加の抑制に努める。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97065</xdr:rowOff>
    </xdr:to>
    <xdr:cxnSp macro="">
      <xdr:nvCxnSpPr>
        <xdr:cNvPr id="188" name="直線コネクタ 187"/>
        <xdr:cNvCxnSpPr/>
      </xdr:nvCxnSpPr>
      <xdr:spPr>
        <a:xfrm flipV="1">
          <a:off x="3987800" y="9515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97065</xdr:rowOff>
    </xdr:to>
    <xdr:cxnSp macro="">
      <xdr:nvCxnSpPr>
        <xdr:cNvPr id="191" name="直線コネクタ 190"/>
        <xdr:cNvCxnSpPr/>
      </xdr:nvCxnSpPr>
      <xdr:spPr>
        <a:xfrm>
          <a:off x="3098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31750</xdr:rowOff>
    </xdr:to>
    <xdr:cxnSp macro="">
      <xdr:nvCxnSpPr>
        <xdr:cNvPr id="194" name="直線コネクタ 193"/>
        <xdr:cNvCxnSpPr/>
      </xdr:nvCxnSpPr>
      <xdr:spPr>
        <a:xfrm>
          <a:off x="2209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170543</xdr:rowOff>
    </xdr:to>
    <xdr:cxnSp macro="">
      <xdr:nvCxnSpPr>
        <xdr:cNvPr id="197" name="直線コネクタ 196"/>
        <xdr:cNvCxnSpPr/>
      </xdr:nvCxnSpPr>
      <xdr:spPr>
        <a:xfrm>
          <a:off x="1320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7" name="楕円 206"/>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8"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3" name="楕円 212"/>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4" name="テキスト ボックス 213"/>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5" name="楕円 214"/>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6" name="テキスト ボックス 21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内平均は下回っており、比率も減少した。主な要因としては、本年度に下水道事業が公営企業法の適用を受けたことで、それまで繰出金として支出されていた経費が、補助金として支出されるようになったことであ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今後、介護保険については給付費抑制のため予防・健康増進事業へ効果的に取り組み、下水道事業については健全経営に向けた使用料の適正化を図ることで繰出金の抑制に努める。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140063</xdr:rowOff>
    </xdr:from>
    <xdr:to>
      <xdr:col>82</xdr:col>
      <xdr:colOff>107950</xdr:colOff>
      <xdr:row>55</xdr:row>
      <xdr:rowOff>53522</xdr:rowOff>
    </xdr:to>
    <xdr:cxnSp macro="">
      <xdr:nvCxnSpPr>
        <xdr:cNvPr id="251" name="直線コネクタ 250"/>
        <xdr:cNvCxnSpPr/>
      </xdr:nvCxnSpPr>
      <xdr:spPr>
        <a:xfrm flipV="1">
          <a:off x="15671800" y="9398363"/>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105773</xdr:rowOff>
    </xdr:to>
    <xdr:cxnSp macro="">
      <xdr:nvCxnSpPr>
        <xdr:cNvPr id="254" name="直線コネクタ 253"/>
        <xdr:cNvCxnSpPr/>
      </xdr:nvCxnSpPr>
      <xdr:spPr>
        <a:xfrm flipV="1">
          <a:off x="14782800" y="94832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55</xdr:row>
      <xdr:rowOff>105773</xdr:rowOff>
    </xdr:to>
    <xdr:cxnSp macro="">
      <xdr:nvCxnSpPr>
        <xdr:cNvPr id="257" name="直線コネクタ 256"/>
        <xdr:cNvCxnSpPr/>
      </xdr:nvCxnSpPr>
      <xdr:spPr>
        <a:xfrm>
          <a:off x="13893800" y="94832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33927</xdr:rowOff>
    </xdr:from>
    <xdr:to>
      <xdr:col>69</xdr:col>
      <xdr:colOff>92075</xdr:colOff>
      <xdr:row>55</xdr:row>
      <xdr:rowOff>53522</xdr:rowOff>
    </xdr:to>
    <xdr:cxnSp macro="">
      <xdr:nvCxnSpPr>
        <xdr:cNvPr id="260" name="直線コネクタ 259"/>
        <xdr:cNvCxnSpPr/>
      </xdr:nvCxnSpPr>
      <xdr:spPr>
        <a:xfrm>
          <a:off x="13004800" y="94636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89263</xdr:rowOff>
    </xdr:from>
    <xdr:to>
      <xdr:col>82</xdr:col>
      <xdr:colOff>158750</xdr:colOff>
      <xdr:row>55</xdr:row>
      <xdr:rowOff>19413</xdr:rowOff>
    </xdr:to>
    <xdr:sp macro="" textlink="">
      <xdr:nvSpPr>
        <xdr:cNvPr id="270" name="楕円 269"/>
        <xdr:cNvSpPr/>
      </xdr:nvSpPr>
      <xdr:spPr>
        <a:xfrm>
          <a:off x="164592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105790</xdr:rowOff>
    </xdr:from>
    <xdr:ext cx="762000" cy="259045"/>
    <xdr:sp macro="" textlink="">
      <xdr:nvSpPr>
        <xdr:cNvPr id="271" name="その他該当値テキスト"/>
        <xdr:cNvSpPr txBox="1"/>
      </xdr:nvSpPr>
      <xdr:spPr>
        <a:xfrm>
          <a:off x="16598900" y="919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72" name="楕円 271"/>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73" name="テキスト ボックス 272"/>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4" name="楕円 273"/>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5" name="テキスト ボックス 274"/>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2722</xdr:rowOff>
    </xdr:from>
    <xdr:to>
      <xdr:col>69</xdr:col>
      <xdr:colOff>142875</xdr:colOff>
      <xdr:row>55</xdr:row>
      <xdr:rowOff>104322</xdr:rowOff>
    </xdr:to>
    <xdr:sp macro="" textlink="">
      <xdr:nvSpPr>
        <xdr:cNvPr id="276" name="楕円 275"/>
        <xdr:cNvSpPr/>
      </xdr:nvSpPr>
      <xdr:spPr>
        <a:xfrm>
          <a:off x="13843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114499</xdr:rowOff>
    </xdr:from>
    <xdr:ext cx="762000" cy="259045"/>
    <xdr:sp macro="" textlink="">
      <xdr:nvSpPr>
        <xdr:cNvPr id="277" name="テキスト ボックス 276"/>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154577</xdr:rowOff>
    </xdr:from>
    <xdr:to>
      <xdr:col>65</xdr:col>
      <xdr:colOff>53975</xdr:colOff>
      <xdr:row>55</xdr:row>
      <xdr:rowOff>84727</xdr:rowOff>
    </xdr:to>
    <xdr:sp macro="" textlink="">
      <xdr:nvSpPr>
        <xdr:cNvPr id="278" name="楕円 277"/>
        <xdr:cNvSpPr/>
      </xdr:nvSpPr>
      <xdr:spPr>
        <a:xfrm>
          <a:off x="12954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94904</xdr:rowOff>
    </xdr:from>
    <xdr:ext cx="762000" cy="259045"/>
    <xdr:sp macro="" textlink="">
      <xdr:nvSpPr>
        <xdr:cNvPr id="279" name="テキスト ボックス 278"/>
        <xdr:cNvSpPr txBox="1"/>
      </xdr:nvSpPr>
      <xdr:spPr>
        <a:xfrm>
          <a:off x="12623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から比率が上昇し、類似団体平均を上回った。主な要因は、本年度に下水道事業が公営企業法の適用を受けたことで、繰出金として支出されていた経費が、補助費として支出されるようになったこと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補助金について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類似性、必要性、有効性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、交付基準が適正かどうかを精査し、廃止・縮小等の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整理合理化を図り、補助</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金の適正な</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支出に努める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17599</xdr:rowOff>
    </xdr:from>
    <xdr:to>
      <xdr:col>82</xdr:col>
      <xdr:colOff>107950</xdr:colOff>
      <xdr:row>37</xdr:row>
      <xdr:rowOff>115570</xdr:rowOff>
    </xdr:to>
    <xdr:cxnSp macro="">
      <xdr:nvCxnSpPr>
        <xdr:cNvPr id="313" name="直線コネクタ 312"/>
        <xdr:cNvCxnSpPr/>
      </xdr:nvCxnSpPr>
      <xdr:spPr>
        <a:xfrm>
          <a:off x="15671800" y="636124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17599</xdr:rowOff>
    </xdr:from>
    <xdr:to>
      <xdr:col>78</xdr:col>
      <xdr:colOff>69850</xdr:colOff>
      <xdr:row>37</xdr:row>
      <xdr:rowOff>50256</xdr:rowOff>
    </xdr:to>
    <xdr:cxnSp macro="">
      <xdr:nvCxnSpPr>
        <xdr:cNvPr id="316" name="直線コネクタ 315"/>
        <xdr:cNvCxnSpPr/>
      </xdr:nvCxnSpPr>
      <xdr:spPr>
        <a:xfrm flipV="1">
          <a:off x="14782800" y="6361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162923</xdr:rowOff>
    </xdr:from>
    <xdr:to>
      <xdr:col>73</xdr:col>
      <xdr:colOff>180975</xdr:colOff>
      <xdr:row>37</xdr:row>
      <xdr:rowOff>50256</xdr:rowOff>
    </xdr:to>
    <xdr:cxnSp macro="">
      <xdr:nvCxnSpPr>
        <xdr:cNvPr id="319" name="直線コネクタ 318"/>
        <xdr:cNvCxnSpPr/>
      </xdr:nvCxnSpPr>
      <xdr:spPr>
        <a:xfrm>
          <a:off x="13893800" y="63351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162923</xdr:rowOff>
    </xdr:from>
    <xdr:to>
      <xdr:col>69</xdr:col>
      <xdr:colOff>92075</xdr:colOff>
      <xdr:row>37</xdr:row>
      <xdr:rowOff>11067</xdr:rowOff>
    </xdr:to>
    <xdr:cxnSp macro="">
      <xdr:nvCxnSpPr>
        <xdr:cNvPr id="322" name="直線コネクタ 321"/>
        <xdr:cNvCxnSpPr/>
      </xdr:nvCxnSpPr>
      <xdr:spPr>
        <a:xfrm flipV="1">
          <a:off x="13004800" y="63351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2" name="楕円 331"/>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3"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138249</xdr:rowOff>
    </xdr:from>
    <xdr:to>
      <xdr:col>78</xdr:col>
      <xdr:colOff>120650</xdr:colOff>
      <xdr:row>37</xdr:row>
      <xdr:rowOff>68399</xdr:rowOff>
    </xdr:to>
    <xdr:sp macro="" textlink="">
      <xdr:nvSpPr>
        <xdr:cNvPr id="334" name="楕円 333"/>
        <xdr:cNvSpPr/>
      </xdr:nvSpPr>
      <xdr:spPr>
        <a:xfrm>
          <a:off x="15621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78576</xdr:rowOff>
    </xdr:from>
    <xdr:ext cx="736600" cy="259045"/>
    <xdr:sp macro="" textlink="">
      <xdr:nvSpPr>
        <xdr:cNvPr id="335" name="テキスト ボックス 334"/>
        <xdr:cNvSpPr txBox="1"/>
      </xdr:nvSpPr>
      <xdr:spPr>
        <a:xfrm>
          <a:off x="15290800" y="607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170906</xdr:rowOff>
    </xdr:from>
    <xdr:to>
      <xdr:col>74</xdr:col>
      <xdr:colOff>31750</xdr:colOff>
      <xdr:row>37</xdr:row>
      <xdr:rowOff>101056</xdr:rowOff>
    </xdr:to>
    <xdr:sp macro="" textlink="">
      <xdr:nvSpPr>
        <xdr:cNvPr id="336" name="楕円 335"/>
        <xdr:cNvSpPr/>
      </xdr:nvSpPr>
      <xdr:spPr>
        <a:xfrm>
          <a:off x="14732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85833</xdr:rowOff>
    </xdr:from>
    <xdr:ext cx="762000" cy="259045"/>
    <xdr:sp macro="" textlink="">
      <xdr:nvSpPr>
        <xdr:cNvPr id="337" name="テキスト ボックス 336"/>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112123</xdr:rowOff>
    </xdr:from>
    <xdr:to>
      <xdr:col>69</xdr:col>
      <xdr:colOff>142875</xdr:colOff>
      <xdr:row>37</xdr:row>
      <xdr:rowOff>42273</xdr:rowOff>
    </xdr:to>
    <xdr:sp macro="" textlink="">
      <xdr:nvSpPr>
        <xdr:cNvPr id="338" name="楕円 337"/>
        <xdr:cNvSpPr/>
      </xdr:nvSpPr>
      <xdr:spPr>
        <a:xfrm>
          <a:off x="13843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27050</xdr:rowOff>
    </xdr:from>
    <xdr:ext cx="762000" cy="259045"/>
    <xdr:sp macro="" textlink="">
      <xdr:nvSpPr>
        <xdr:cNvPr id="339" name="テキスト ボックス 338"/>
        <xdr:cNvSpPr txBox="1"/>
      </xdr:nvSpPr>
      <xdr:spPr>
        <a:xfrm>
          <a:off x="13512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131717</xdr:rowOff>
    </xdr:from>
    <xdr:to>
      <xdr:col>65</xdr:col>
      <xdr:colOff>53975</xdr:colOff>
      <xdr:row>37</xdr:row>
      <xdr:rowOff>61867</xdr:rowOff>
    </xdr:to>
    <xdr:sp macro="" textlink="">
      <xdr:nvSpPr>
        <xdr:cNvPr id="340" name="楕円 339"/>
        <xdr:cNvSpPr/>
      </xdr:nvSpPr>
      <xdr:spPr>
        <a:xfrm>
          <a:off x="12954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46644</xdr:rowOff>
    </xdr:from>
    <xdr:ext cx="762000" cy="259045"/>
    <xdr:sp macro="" textlink="">
      <xdr:nvSpPr>
        <xdr:cNvPr id="341" name="テキスト ボックス 340"/>
        <xdr:cNvSpPr txBox="1"/>
      </xdr:nvSpPr>
      <xdr:spPr>
        <a:xfrm>
          <a:off x="12623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近年、決算額及び比率は減少傾向にあるものの、依然として類似団体内平均を大きく上回っている。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人口急増に伴う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インフラ整備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地方債を発行してきたことが数値の高い要因となっている。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新規市債発行額を元金償還額以内に抑制する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という基本方針を徹底し、交付税措置のある地方債の活用や、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次年度以降への負担を考慮した中で計画的に事業を実施し、地方債の発行を抑制し、数値の減少に努める。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65278</xdr:rowOff>
    </xdr:from>
    <xdr:to>
      <xdr:col>24</xdr:col>
      <xdr:colOff>25400</xdr:colOff>
      <xdr:row>79</xdr:row>
      <xdr:rowOff>138430</xdr:rowOff>
    </xdr:to>
    <xdr:cxnSp macro="">
      <xdr:nvCxnSpPr>
        <xdr:cNvPr id="371" name="直線コネクタ 370"/>
        <xdr:cNvCxnSpPr/>
      </xdr:nvCxnSpPr>
      <xdr:spPr>
        <a:xfrm flipV="1">
          <a:off x="3987800" y="136098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35561</xdr:rowOff>
    </xdr:to>
    <xdr:cxnSp macro="">
      <xdr:nvCxnSpPr>
        <xdr:cNvPr id="374" name="直線コネクタ 373"/>
        <xdr:cNvCxnSpPr/>
      </xdr:nvCxnSpPr>
      <xdr:spPr>
        <a:xfrm flipV="1">
          <a:off x="3098800" y="13682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xdr:rowOff>
    </xdr:from>
    <xdr:to>
      <xdr:col>15</xdr:col>
      <xdr:colOff>98425</xdr:colOff>
      <xdr:row>80</xdr:row>
      <xdr:rowOff>35561</xdr:rowOff>
    </xdr:to>
    <xdr:cxnSp macro="">
      <xdr:nvCxnSpPr>
        <xdr:cNvPr id="377" name="直線コネクタ 376"/>
        <xdr:cNvCxnSpPr/>
      </xdr:nvCxnSpPr>
      <xdr:spPr>
        <a:xfrm>
          <a:off x="2209800" y="137195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xdr:rowOff>
    </xdr:from>
    <xdr:to>
      <xdr:col>11</xdr:col>
      <xdr:colOff>9525</xdr:colOff>
      <xdr:row>80</xdr:row>
      <xdr:rowOff>94996</xdr:rowOff>
    </xdr:to>
    <xdr:cxnSp macro="">
      <xdr:nvCxnSpPr>
        <xdr:cNvPr id="380" name="直線コネクタ 379"/>
        <xdr:cNvCxnSpPr/>
      </xdr:nvCxnSpPr>
      <xdr:spPr>
        <a:xfrm flipV="1">
          <a:off x="1320800" y="137195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14478</xdr:rowOff>
    </xdr:from>
    <xdr:to>
      <xdr:col>24</xdr:col>
      <xdr:colOff>76200</xdr:colOff>
      <xdr:row>79</xdr:row>
      <xdr:rowOff>116078</xdr:rowOff>
    </xdr:to>
    <xdr:sp macro="" textlink="">
      <xdr:nvSpPr>
        <xdr:cNvPr id="390" name="楕円 389"/>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94505</xdr:rowOff>
    </xdr:from>
    <xdr:ext cx="762000" cy="259045"/>
    <xdr:sp macro="" textlink="">
      <xdr:nvSpPr>
        <xdr:cNvPr id="391" name="公債費該当値テキスト"/>
        <xdr:cNvSpPr txBox="1"/>
      </xdr:nvSpPr>
      <xdr:spPr>
        <a:xfrm>
          <a:off x="4914900" y="1346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2" name="楕円 391"/>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3" name="テキスト ボックス 392"/>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94" name="楕円 393"/>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395" name="テキスト ボックス 394"/>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124206</xdr:rowOff>
    </xdr:from>
    <xdr:to>
      <xdr:col>11</xdr:col>
      <xdr:colOff>60325</xdr:colOff>
      <xdr:row>80</xdr:row>
      <xdr:rowOff>54356</xdr:rowOff>
    </xdr:to>
    <xdr:sp macro="" textlink="">
      <xdr:nvSpPr>
        <xdr:cNvPr id="396" name="楕円 395"/>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39133</xdr:rowOff>
    </xdr:from>
    <xdr:ext cx="762000" cy="259045"/>
    <xdr:sp macro="" textlink="">
      <xdr:nvSpPr>
        <xdr:cNvPr id="397" name="テキスト ボックス 396"/>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44196</xdr:rowOff>
    </xdr:from>
    <xdr:to>
      <xdr:col>6</xdr:col>
      <xdr:colOff>171450</xdr:colOff>
      <xdr:row>80</xdr:row>
      <xdr:rowOff>145796</xdr:rowOff>
    </xdr:to>
    <xdr:sp macro="" textlink="">
      <xdr:nvSpPr>
        <xdr:cNvPr id="398" name="楕円 397"/>
        <xdr:cNvSpPr/>
      </xdr:nvSpPr>
      <xdr:spPr>
        <a:xfrm>
          <a:off x="1270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130573</xdr:rowOff>
    </xdr:from>
    <xdr:ext cx="762000" cy="259045"/>
    <xdr:sp macro="" textlink="">
      <xdr:nvSpPr>
        <xdr:cNvPr id="399" name="テキスト ボックス 398"/>
        <xdr:cNvSpPr txBox="1"/>
      </xdr:nvSpPr>
      <xdr:spPr>
        <a:xfrm>
          <a:off x="939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も減少し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主な要因としては、公債費の割合が多いためである。今後、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公債費の負担抑制が大きな課題としてあげられ、抑制に向けた方針を徹底し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一方で人件費や扶助費といった費用においても歳出抑制に向けた努力を徹底し、健全な市政運営に努める。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75</xdr:row>
      <xdr:rowOff>88138</xdr:rowOff>
    </xdr:to>
    <xdr:cxnSp macro="">
      <xdr:nvCxnSpPr>
        <xdr:cNvPr id="430" name="直線コネクタ 429"/>
        <xdr:cNvCxnSpPr/>
      </xdr:nvCxnSpPr>
      <xdr:spPr>
        <a:xfrm flipV="1">
          <a:off x="15671800" y="129240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75</xdr:row>
      <xdr:rowOff>147574</xdr:rowOff>
    </xdr:to>
    <xdr:cxnSp macro="">
      <xdr:nvCxnSpPr>
        <xdr:cNvPr id="433" name="直線コネクタ 432"/>
        <xdr:cNvCxnSpPr/>
      </xdr:nvCxnSpPr>
      <xdr:spPr>
        <a:xfrm flipV="1">
          <a:off x="14782800" y="12946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75</xdr:row>
      <xdr:rowOff>147574</xdr:rowOff>
    </xdr:to>
    <xdr:cxnSp macro="">
      <xdr:nvCxnSpPr>
        <xdr:cNvPr id="436" name="直線コネクタ 435"/>
        <xdr:cNvCxnSpPr/>
      </xdr:nvCxnSpPr>
      <xdr:spPr>
        <a:xfrm>
          <a:off x="13893800" y="1276858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74</xdr:row>
      <xdr:rowOff>127000</xdr:rowOff>
    </xdr:to>
    <xdr:cxnSp macro="">
      <xdr:nvCxnSpPr>
        <xdr:cNvPr id="439" name="直線コネクタ 438"/>
        <xdr:cNvCxnSpPr/>
      </xdr:nvCxnSpPr>
      <xdr:spPr>
        <a:xfrm flipV="1">
          <a:off x="13004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49" name="楕円 448"/>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94505</xdr:rowOff>
    </xdr:from>
    <xdr:ext cx="762000" cy="259045"/>
    <xdr:sp macro="" textlink="">
      <xdr:nvSpPr>
        <xdr:cNvPr id="450" name="公債費以外該当値テキスト"/>
        <xdr:cNvSpPr txBox="1"/>
      </xdr:nvSpPr>
      <xdr:spPr>
        <a:xfrm>
          <a:off x="16598900" y="127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37338</xdr:rowOff>
    </xdr:from>
    <xdr:to>
      <xdr:col>78</xdr:col>
      <xdr:colOff>120650</xdr:colOff>
      <xdr:row>75</xdr:row>
      <xdr:rowOff>138938</xdr:rowOff>
    </xdr:to>
    <xdr:sp macro="" textlink="">
      <xdr:nvSpPr>
        <xdr:cNvPr id="451" name="楕円 450"/>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149115</xdr:rowOff>
    </xdr:from>
    <xdr:ext cx="736600" cy="259045"/>
    <xdr:sp macro="" textlink="">
      <xdr:nvSpPr>
        <xdr:cNvPr id="452" name="テキスト ボックス 451"/>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53" name="楕円 452"/>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4" name="テキスト ボックス 453"/>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55" name="楕円 454"/>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56" name="テキスト ボックス 455"/>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7" name="楕円 456"/>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8" name="テキスト ボックス 457"/>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45428</xdr:rowOff>
    </xdr:from>
    <xdr:to>
      <xdr:col>29</xdr:col>
      <xdr:colOff>127000</xdr:colOff>
      <xdr:row>18</xdr:row>
      <xdr:rowOff>50914</xdr:rowOff>
    </xdr:to>
    <xdr:cxnSp macro="">
      <xdr:nvCxnSpPr>
        <xdr:cNvPr id="50" name="直線コネクタ 49"/>
        <xdr:cNvCxnSpPr/>
      </xdr:nvCxnSpPr>
      <xdr:spPr bwMode="auto">
        <a:xfrm flipV="1">
          <a:off x="5003800" y="3179153"/>
          <a:ext cx="6477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33579</xdr:rowOff>
    </xdr:from>
    <xdr:to>
      <xdr:col>26</xdr:col>
      <xdr:colOff>50800</xdr:colOff>
      <xdr:row>18</xdr:row>
      <xdr:rowOff>50914</xdr:rowOff>
    </xdr:to>
    <xdr:cxnSp macro="">
      <xdr:nvCxnSpPr>
        <xdr:cNvPr id="53" name="直線コネクタ 52"/>
        <xdr:cNvCxnSpPr/>
      </xdr:nvCxnSpPr>
      <xdr:spPr bwMode="auto">
        <a:xfrm>
          <a:off x="4305300" y="3167304"/>
          <a:ext cx="698500" cy="1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33579</xdr:rowOff>
    </xdr:from>
    <xdr:to>
      <xdr:col>22</xdr:col>
      <xdr:colOff>114300</xdr:colOff>
      <xdr:row>18</xdr:row>
      <xdr:rowOff>34931</xdr:rowOff>
    </xdr:to>
    <xdr:cxnSp macro="">
      <xdr:nvCxnSpPr>
        <xdr:cNvPr id="56" name="直線コネクタ 55"/>
        <xdr:cNvCxnSpPr/>
      </xdr:nvCxnSpPr>
      <xdr:spPr bwMode="auto">
        <a:xfrm flipV="1">
          <a:off x="3606800" y="3167304"/>
          <a:ext cx="6985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34874</xdr:rowOff>
    </xdr:from>
    <xdr:to>
      <xdr:col>18</xdr:col>
      <xdr:colOff>177800</xdr:colOff>
      <xdr:row>18</xdr:row>
      <xdr:rowOff>34931</xdr:rowOff>
    </xdr:to>
    <xdr:cxnSp macro="">
      <xdr:nvCxnSpPr>
        <xdr:cNvPr id="59" name="直線コネクタ 58"/>
        <xdr:cNvCxnSpPr/>
      </xdr:nvCxnSpPr>
      <xdr:spPr bwMode="auto">
        <a:xfrm>
          <a:off x="2908300" y="3168599"/>
          <a:ext cx="698500" cy="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166078</xdr:rowOff>
    </xdr:from>
    <xdr:to>
      <xdr:col>29</xdr:col>
      <xdr:colOff>177800</xdr:colOff>
      <xdr:row>18</xdr:row>
      <xdr:rowOff>96228</xdr:rowOff>
    </xdr:to>
    <xdr:sp macro="" textlink="">
      <xdr:nvSpPr>
        <xdr:cNvPr id="69" name="楕円 68"/>
        <xdr:cNvSpPr/>
      </xdr:nvSpPr>
      <xdr:spPr bwMode="auto">
        <a:xfrm>
          <a:off x="5600700" y="312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138155</xdr:rowOff>
    </xdr:from>
    <xdr:ext cx="762000" cy="259045"/>
    <xdr:sp macro="" textlink="">
      <xdr:nvSpPr>
        <xdr:cNvPr id="70" name="人口1人当たり決算額の推移該当値テキスト130"/>
        <xdr:cNvSpPr txBox="1"/>
      </xdr:nvSpPr>
      <xdr:spPr>
        <a:xfrm>
          <a:off x="5740400" y="310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114</xdr:rowOff>
    </xdr:from>
    <xdr:to>
      <xdr:col>26</xdr:col>
      <xdr:colOff>101600</xdr:colOff>
      <xdr:row>18</xdr:row>
      <xdr:rowOff>101714</xdr:rowOff>
    </xdr:to>
    <xdr:sp macro="" textlink="">
      <xdr:nvSpPr>
        <xdr:cNvPr id="71" name="楕円 70"/>
        <xdr:cNvSpPr/>
      </xdr:nvSpPr>
      <xdr:spPr bwMode="auto">
        <a:xfrm>
          <a:off x="4953000" y="3133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86491</xdr:rowOff>
    </xdr:from>
    <xdr:ext cx="736600" cy="259045"/>
    <xdr:sp macro="" textlink="">
      <xdr:nvSpPr>
        <xdr:cNvPr id="72" name="テキスト ボックス 71"/>
        <xdr:cNvSpPr txBox="1"/>
      </xdr:nvSpPr>
      <xdr:spPr>
        <a:xfrm>
          <a:off x="4622800" y="3220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154229</xdr:rowOff>
    </xdr:from>
    <xdr:to>
      <xdr:col>22</xdr:col>
      <xdr:colOff>165100</xdr:colOff>
      <xdr:row>18</xdr:row>
      <xdr:rowOff>84379</xdr:rowOff>
    </xdr:to>
    <xdr:sp macro="" textlink="">
      <xdr:nvSpPr>
        <xdr:cNvPr id="73" name="楕円 72"/>
        <xdr:cNvSpPr/>
      </xdr:nvSpPr>
      <xdr:spPr bwMode="auto">
        <a:xfrm>
          <a:off x="4254500" y="3116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69156</xdr:rowOff>
    </xdr:from>
    <xdr:ext cx="762000" cy="259045"/>
    <xdr:sp macro="" textlink="">
      <xdr:nvSpPr>
        <xdr:cNvPr id="74" name="テキスト ボックス 73"/>
        <xdr:cNvSpPr txBox="1"/>
      </xdr:nvSpPr>
      <xdr:spPr>
        <a:xfrm>
          <a:off x="3924300" y="320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155581</xdr:rowOff>
    </xdr:from>
    <xdr:to>
      <xdr:col>19</xdr:col>
      <xdr:colOff>38100</xdr:colOff>
      <xdr:row>18</xdr:row>
      <xdr:rowOff>85731</xdr:rowOff>
    </xdr:to>
    <xdr:sp macro="" textlink="">
      <xdr:nvSpPr>
        <xdr:cNvPr id="75" name="楕円 74"/>
        <xdr:cNvSpPr/>
      </xdr:nvSpPr>
      <xdr:spPr bwMode="auto">
        <a:xfrm>
          <a:off x="3556000" y="311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70508</xdr:rowOff>
    </xdr:from>
    <xdr:ext cx="762000" cy="259045"/>
    <xdr:sp macro="" textlink="">
      <xdr:nvSpPr>
        <xdr:cNvPr id="76" name="テキスト ボックス 75"/>
        <xdr:cNvSpPr txBox="1"/>
      </xdr:nvSpPr>
      <xdr:spPr>
        <a:xfrm>
          <a:off x="3225800" y="320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155524</xdr:rowOff>
    </xdr:from>
    <xdr:to>
      <xdr:col>15</xdr:col>
      <xdr:colOff>101600</xdr:colOff>
      <xdr:row>18</xdr:row>
      <xdr:rowOff>85674</xdr:rowOff>
    </xdr:to>
    <xdr:sp macro="" textlink="">
      <xdr:nvSpPr>
        <xdr:cNvPr id="77" name="楕円 76"/>
        <xdr:cNvSpPr/>
      </xdr:nvSpPr>
      <xdr:spPr bwMode="auto">
        <a:xfrm>
          <a:off x="2857500" y="311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70451</xdr:rowOff>
    </xdr:from>
    <xdr:ext cx="762000" cy="259045"/>
    <xdr:sp macro="" textlink="">
      <xdr:nvSpPr>
        <xdr:cNvPr id="78" name="テキスト ボックス 77"/>
        <xdr:cNvSpPr txBox="1"/>
      </xdr:nvSpPr>
      <xdr:spPr>
        <a:xfrm>
          <a:off x="2527300" y="320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94180</xdr:rowOff>
    </xdr:from>
    <xdr:to>
      <xdr:col>29</xdr:col>
      <xdr:colOff>127000</xdr:colOff>
      <xdr:row>34</xdr:row>
      <xdr:rowOff>223894</xdr:rowOff>
    </xdr:to>
    <xdr:cxnSp macro="">
      <xdr:nvCxnSpPr>
        <xdr:cNvPr id="113" name="直線コネクタ 112"/>
        <xdr:cNvCxnSpPr/>
      </xdr:nvCxnSpPr>
      <xdr:spPr bwMode="auto">
        <a:xfrm>
          <a:off x="5003800" y="6361630"/>
          <a:ext cx="647700" cy="129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24881</xdr:rowOff>
    </xdr:from>
    <xdr:to>
      <xdr:col>26</xdr:col>
      <xdr:colOff>50800</xdr:colOff>
      <xdr:row>34</xdr:row>
      <xdr:rowOff>94180</xdr:rowOff>
    </xdr:to>
    <xdr:cxnSp macro="">
      <xdr:nvCxnSpPr>
        <xdr:cNvPr id="116" name="直線コネクタ 115"/>
        <xdr:cNvCxnSpPr/>
      </xdr:nvCxnSpPr>
      <xdr:spPr bwMode="auto">
        <a:xfrm>
          <a:off x="4305300" y="6292331"/>
          <a:ext cx="698500" cy="6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22889</xdr:rowOff>
    </xdr:from>
    <xdr:to>
      <xdr:col>22</xdr:col>
      <xdr:colOff>114300</xdr:colOff>
      <xdr:row>34</xdr:row>
      <xdr:rowOff>24881</xdr:rowOff>
    </xdr:to>
    <xdr:cxnSp macro="">
      <xdr:nvCxnSpPr>
        <xdr:cNvPr id="119" name="直線コネクタ 118"/>
        <xdr:cNvCxnSpPr/>
      </xdr:nvCxnSpPr>
      <xdr:spPr bwMode="auto">
        <a:xfrm>
          <a:off x="3606800" y="6290339"/>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22889</xdr:rowOff>
    </xdr:from>
    <xdr:to>
      <xdr:col>18</xdr:col>
      <xdr:colOff>177800</xdr:colOff>
      <xdr:row>34</xdr:row>
      <xdr:rowOff>32000</xdr:rowOff>
    </xdr:to>
    <xdr:cxnSp macro="">
      <xdr:nvCxnSpPr>
        <xdr:cNvPr id="122" name="直線コネクタ 121"/>
        <xdr:cNvCxnSpPr/>
      </xdr:nvCxnSpPr>
      <xdr:spPr bwMode="auto">
        <a:xfrm flipV="1">
          <a:off x="2908300" y="6290339"/>
          <a:ext cx="6985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173094</xdr:rowOff>
    </xdr:from>
    <xdr:to>
      <xdr:col>29</xdr:col>
      <xdr:colOff>177800</xdr:colOff>
      <xdr:row>34</xdr:row>
      <xdr:rowOff>274693</xdr:rowOff>
    </xdr:to>
    <xdr:sp macro="" textlink="">
      <xdr:nvSpPr>
        <xdr:cNvPr id="132" name="楕円 131"/>
        <xdr:cNvSpPr/>
      </xdr:nvSpPr>
      <xdr:spPr bwMode="auto">
        <a:xfrm>
          <a:off x="5600700" y="64405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18171</xdr:rowOff>
    </xdr:from>
    <xdr:ext cx="762000" cy="259045"/>
    <xdr:sp macro="" textlink="">
      <xdr:nvSpPr>
        <xdr:cNvPr id="133" name="人口1人当たり決算額の推移該当値テキスト445"/>
        <xdr:cNvSpPr txBox="1"/>
      </xdr:nvSpPr>
      <xdr:spPr>
        <a:xfrm>
          <a:off x="5740400" y="62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43380</xdr:rowOff>
    </xdr:from>
    <xdr:to>
      <xdr:col>26</xdr:col>
      <xdr:colOff>101600</xdr:colOff>
      <xdr:row>34</xdr:row>
      <xdr:rowOff>144980</xdr:rowOff>
    </xdr:to>
    <xdr:sp macro="" textlink="">
      <xdr:nvSpPr>
        <xdr:cNvPr id="134" name="楕円 133"/>
        <xdr:cNvSpPr/>
      </xdr:nvSpPr>
      <xdr:spPr bwMode="auto">
        <a:xfrm>
          <a:off x="4953000" y="631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155157</xdr:rowOff>
    </xdr:from>
    <xdr:ext cx="736600" cy="259045"/>
    <xdr:sp macro="" textlink="">
      <xdr:nvSpPr>
        <xdr:cNvPr id="135" name="テキスト ボックス 134"/>
        <xdr:cNvSpPr txBox="1"/>
      </xdr:nvSpPr>
      <xdr:spPr>
        <a:xfrm>
          <a:off x="4622800" y="6079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316981</xdr:rowOff>
    </xdr:from>
    <xdr:to>
      <xdr:col>22</xdr:col>
      <xdr:colOff>165100</xdr:colOff>
      <xdr:row>34</xdr:row>
      <xdr:rowOff>75681</xdr:rowOff>
    </xdr:to>
    <xdr:sp macro="" textlink="">
      <xdr:nvSpPr>
        <xdr:cNvPr id="136" name="楕円 135"/>
        <xdr:cNvSpPr/>
      </xdr:nvSpPr>
      <xdr:spPr bwMode="auto">
        <a:xfrm>
          <a:off x="4254500" y="624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85858</xdr:rowOff>
    </xdr:from>
    <xdr:ext cx="762000" cy="259045"/>
    <xdr:sp macro="" textlink="">
      <xdr:nvSpPr>
        <xdr:cNvPr id="137" name="テキスト ボックス 136"/>
        <xdr:cNvSpPr txBox="1"/>
      </xdr:nvSpPr>
      <xdr:spPr>
        <a:xfrm>
          <a:off x="3924300" y="601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314989</xdr:rowOff>
    </xdr:from>
    <xdr:to>
      <xdr:col>19</xdr:col>
      <xdr:colOff>38100</xdr:colOff>
      <xdr:row>34</xdr:row>
      <xdr:rowOff>73689</xdr:rowOff>
    </xdr:to>
    <xdr:sp macro="" textlink="">
      <xdr:nvSpPr>
        <xdr:cNvPr id="138" name="楕円 137"/>
        <xdr:cNvSpPr/>
      </xdr:nvSpPr>
      <xdr:spPr bwMode="auto">
        <a:xfrm>
          <a:off x="3556000" y="623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83866</xdr:rowOff>
    </xdr:from>
    <xdr:ext cx="762000" cy="259045"/>
    <xdr:sp macro="" textlink="">
      <xdr:nvSpPr>
        <xdr:cNvPr id="139" name="テキスト ボックス 138"/>
        <xdr:cNvSpPr txBox="1"/>
      </xdr:nvSpPr>
      <xdr:spPr>
        <a:xfrm>
          <a:off x="3225800" y="600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324100</xdr:rowOff>
    </xdr:from>
    <xdr:to>
      <xdr:col>15</xdr:col>
      <xdr:colOff>101600</xdr:colOff>
      <xdr:row>34</xdr:row>
      <xdr:rowOff>82800</xdr:rowOff>
    </xdr:to>
    <xdr:sp macro="" textlink="">
      <xdr:nvSpPr>
        <xdr:cNvPr id="140" name="楕円 139"/>
        <xdr:cNvSpPr/>
      </xdr:nvSpPr>
      <xdr:spPr bwMode="auto">
        <a:xfrm>
          <a:off x="2857500" y="624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92977</xdr:rowOff>
    </xdr:from>
    <xdr:ext cx="762000" cy="259045"/>
    <xdr:sp macro="" textlink="">
      <xdr:nvSpPr>
        <xdr:cNvPr id="141" name="テキスト ボックス 140"/>
        <xdr:cNvSpPr txBox="1"/>
      </xdr:nvSpPr>
      <xdr:spPr>
        <a:xfrm>
          <a:off x="2527300" y="601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79,470
78,914
24.26
24,385,236
23,913,505
452,394
15,036,168
31,940,363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16.9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63462</xdr:rowOff>
    </xdr:from>
    <xdr:to>
      <xdr:col>24</xdr:col>
      <xdr:colOff>63500</xdr:colOff>
      <xdr:row>38</xdr:row>
      <xdr:rowOff>102115</xdr:rowOff>
    </xdr:to>
    <xdr:cxnSp macro="">
      <xdr:nvCxnSpPr>
        <xdr:cNvPr id="61" name="直線コネクタ 60"/>
        <xdr:cNvCxnSpPr/>
      </xdr:nvCxnSpPr>
      <xdr:spPr>
        <a:xfrm>
          <a:off x="3797300" y="6578562"/>
          <a:ext cx="838200" cy="3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134842</xdr:rowOff>
    </xdr:from>
    <xdr:to>
      <xdr:col>19</xdr:col>
      <xdr:colOff>177800</xdr:colOff>
      <xdr:row>38</xdr:row>
      <xdr:rowOff>63462</xdr:rowOff>
    </xdr:to>
    <xdr:cxnSp macro="">
      <xdr:nvCxnSpPr>
        <xdr:cNvPr id="64" name="直線コネクタ 63"/>
        <xdr:cNvCxnSpPr/>
      </xdr:nvCxnSpPr>
      <xdr:spPr>
        <a:xfrm>
          <a:off x="2908300" y="6478492"/>
          <a:ext cx="889000" cy="10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134842</xdr:rowOff>
    </xdr:from>
    <xdr:to>
      <xdr:col>15</xdr:col>
      <xdr:colOff>50800</xdr:colOff>
      <xdr:row>38</xdr:row>
      <xdr:rowOff>39725</xdr:rowOff>
    </xdr:to>
    <xdr:cxnSp macro="">
      <xdr:nvCxnSpPr>
        <xdr:cNvPr id="67" name="直線コネクタ 66"/>
        <xdr:cNvCxnSpPr/>
      </xdr:nvCxnSpPr>
      <xdr:spPr>
        <a:xfrm flipV="1">
          <a:off x="2019300" y="6478492"/>
          <a:ext cx="889000" cy="7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8503</xdr:rowOff>
    </xdr:from>
    <xdr:to>
      <xdr:col>10</xdr:col>
      <xdr:colOff>114300</xdr:colOff>
      <xdr:row>38</xdr:row>
      <xdr:rowOff>39725</xdr:rowOff>
    </xdr:to>
    <xdr:cxnSp macro="">
      <xdr:nvCxnSpPr>
        <xdr:cNvPr id="70" name="直線コネクタ 69"/>
        <xdr:cNvCxnSpPr/>
      </xdr:nvCxnSpPr>
      <xdr:spPr>
        <a:xfrm>
          <a:off x="1130300" y="6523603"/>
          <a:ext cx="889000" cy="3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51315</xdr:rowOff>
    </xdr:from>
    <xdr:to>
      <xdr:col>24</xdr:col>
      <xdr:colOff>114300</xdr:colOff>
      <xdr:row>38</xdr:row>
      <xdr:rowOff>152915</xdr:rowOff>
    </xdr:to>
    <xdr:sp macro="" textlink="">
      <xdr:nvSpPr>
        <xdr:cNvPr id="80" name="楕円 79"/>
        <xdr:cNvSpPr/>
      </xdr:nvSpPr>
      <xdr:spPr>
        <a:xfrm>
          <a:off x="4584700" y="65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29742</xdr:rowOff>
    </xdr:from>
    <xdr:ext cx="534377" cy="259045"/>
    <xdr:sp macro="" textlink="">
      <xdr:nvSpPr>
        <xdr:cNvPr id="81" name="人件費該当値テキスト"/>
        <xdr:cNvSpPr txBox="1"/>
      </xdr:nvSpPr>
      <xdr:spPr>
        <a:xfrm>
          <a:off x="4686300" y="65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12662</xdr:rowOff>
    </xdr:from>
    <xdr:to>
      <xdr:col>20</xdr:col>
      <xdr:colOff>38100</xdr:colOff>
      <xdr:row>38</xdr:row>
      <xdr:rowOff>114262</xdr:rowOff>
    </xdr:to>
    <xdr:sp macro="" textlink="">
      <xdr:nvSpPr>
        <xdr:cNvPr id="82" name="楕円 81"/>
        <xdr:cNvSpPr/>
      </xdr:nvSpPr>
      <xdr:spPr>
        <a:xfrm>
          <a:off x="3746500" y="65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105389</xdr:rowOff>
    </xdr:from>
    <xdr:ext cx="534377" cy="259045"/>
    <xdr:sp macro="" textlink="">
      <xdr:nvSpPr>
        <xdr:cNvPr id="83" name="テキスト ボックス 82"/>
        <xdr:cNvSpPr txBox="1"/>
      </xdr:nvSpPr>
      <xdr:spPr>
        <a:xfrm>
          <a:off x="3530111" y="66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84042</xdr:rowOff>
    </xdr:from>
    <xdr:to>
      <xdr:col>15</xdr:col>
      <xdr:colOff>101600</xdr:colOff>
      <xdr:row>38</xdr:row>
      <xdr:rowOff>14192</xdr:rowOff>
    </xdr:to>
    <xdr:sp macro="" textlink="">
      <xdr:nvSpPr>
        <xdr:cNvPr id="84" name="楕円 83"/>
        <xdr:cNvSpPr/>
      </xdr:nvSpPr>
      <xdr:spPr>
        <a:xfrm>
          <a:off x="2857500" y="64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5319</xdr:rowOff>
    </xdr:from>
    <xdr:ext cx="534377" cy="259045"/>
    <xdr:sp macro="" textlink="">
      <xdr:nvSpPr>
        <xdr:cNvPr id="85" name="テキスト ボックス 84"/>
        <xdr:cNvSpPr txBox="1"/>
      </xdr:nvSpPr>
      <xdr:spPr>
        <a:xfrm>
          <a:off x="2641111" y="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160375</xdr:rowOff>
    </xdr:from>
    <xdr:to>
      <xdr:col>10</xdr:col>
      <xdr:colOff>165100</xdr:colOff>
      <xdr:row>38</xdr:row>
      <xdr:rowOff>90525</xdr:rowOff>
    </xdr:to>
    <xdr:sp macro="" textlink="">
      <xdr:nvSpPr>
        <xdr:cNvPr id="86" name="楕円 85"/>
        <xdr:cNvSpPr/>
      </xdr:nvSpPr>
      <xdr:spPr>
        <a:xfrm>
          <a:off x="1968500" y="65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81652</xdr:rowOff>
    </xdr:from>
    <xdr:ext cx="534377" cy="259045"/>
    <xdr:sp macro="" textlink="">
      <xdr:nvSpPr>
        <xdr:cNvPr id="87" name="テキスト ボックス 86"/>
        <xdr:cNvSpPr txBox="1"/>
      </xdr:nvSpPr>
      <xdr:spPr>
        <a:xfrm>
          <a:off x="1752111" y="65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129153</xdr:rowOff>
    </xdr:from>
    <xdr:to>
      <xdr:col>6</xdr:col>
      <xdr:colOff>38100</xdr:colOff>
      <xdr:row>38</xdr:row>
      <xdr:rowOff>59303</xdr:rowOff>
    </xdr:to>
    <xdr:sp macro="" textlink="">
      <xdr:nvSpPr>
        <xdr:cNvPr id="88" name="楕円 87"/>
        <xdr:cNvSpPr/>
      </xdr:nvSpPr>
      <xdr:spPr>
        <a:xfrm>
          <a:off x="1079500" y="647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50430</xdr:rowOff>
    </xdr:from>
    <xdr:ext cx="534377" cy="259045"/>
    <xdr:sp macro="" textlink="">
      <xdr:nvSpPr>
        <xdr:cNvPr id="89" name="テキスト ボックス 88"/>
        <xdr:cNvSpPr txBox="1"/>
      </xdr:nvSpPr>
      <xdr:spPr>
        <a:xfrm>
          <a:off x="863111" y="656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66846</xdr:rowOff>
    </xdr:from>
    <xdr:to>
      <xdr:col>24</xdr:col>
      <xdr:colOff>63500</xdr:colOff>
      <xdr:row>56</xdr:row>
      <xdr:rowOff>82047</xdr:rowOff>
    </xdr:to>
    <xdr:cxnSp macro="">
      <xdr:nvCxnSpPr>
        <xdr:cNvPr id="117" name="直線コネクタ 116"/>
        <xdr:cNvCxnSpPr/>
      </xdr:nvCxnSpPr>
      <xdr:spPr>
        <a:xfrm flipV="1">
          <a:off x="3797300" y="9668046"/>
          <a:ext cx="838200" cy="1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74435</xdr:rowOff>
    </xdr:from>
    <xdr:to>
      <xdr:col>19</xdr:col>
      <xdr:colOff>177800</xdr:colOff>
      <xdr:row>56</xdr:row>
      <xdr:rowOff>82047</xdr:rowOff>
    </xdr:to>
    <xdr:cxnSp macro="">
      <xdr:nvCxnSpPr>
        <xdr:cNvPr id="120" name="直線コネクタ 119"/>
        <xdr:cNvCxnSpPr/>
      </xdr:nvCxnSpPr>
      <xdr:spPr>
        <a:xfrm>
          <a:off x="2908300" y="9675635"/>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54958</xdr:rowOff>
    </xdr:from>
    <xdr:to>
      <xdr:col>15</xdr:col>
      <xdr:colOff>50800</xdr:colOff>
      <xdr:row>56</xdr:row>
      <xdr:rowOff>74435</xdr:rowOff>
    </xdr:to>
    <xdr:cxnSp macro="">
      <xdr:nvCxnSpPr>
        <xdr:cNvPr id="123" name="直線コネクタ 122"/>
        <xdr:cNvCxnSpPr/>
      </xdr:nvCxnSpPr>
      <xdr:spPr>
        <a:xfrm>
          <a:off x="2019300" y="9656158"/>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54958</xdr:rowOff>
    </xdr:from>
    <xdr:to>
      <xdr:col>10</xdr:col>
      <xdr:colOff>114300</xdr:colOff>
      <xdr:row>56</xdr:row>
      <xdr:rowOff>121024</xdr:rowOff>
    </xdr:to>
    <xdr:cxnSp macro="">
      <xdr:nvCxnSpPr>
        <xdr:cNvPr id="126" name="直線コネクタ 125"/>
        <xdr:cNvCxnSpPr/>
      </xdr:nvCxnSpPr>
      <xdr:spPr>
        <a:xfrm flipV="1">
          <a:off x="1130300" y="9656158"/>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16046</xdr:rowOff>
    </xdr:from>
    <xdr:to>
      <xdr:col>24</xdr:col>
      <xdr:colOff>114300</xdr:colOff>
      <xdr:row>56</xdr:row>
      <xdr:rowOff>117646</xdr:rowOff>
    </xdr:to>
    <xdr:sp macro="" textlink="">
      <xdr:nvSpPr>
        <xdr:cNvPr id="136" name="楕円 135"/>
        <xdr:cNvSpPr/>
      </xdr:nvSpPr>
      <xdr:spPr>
        <a:xfrm>
          <a:off x="4584700" y="96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165923</xdr:rowOff>
    </xdr:from>
    <xdr:ext cx="534377" cy="259045"/>
    <xdr:sp macro="" textlink="">
      <xdr:nvSpPr>
        <xdr:cNvPr id="137" name="物件費該当値テキスト"/>
        <xdr:cNvSpPr txBox="1"/>
      </xdr:nvSpPr>
      <xdr:spPr>
        <a:xfrm>
          <a:off x="4686300" y="95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31247</xdr:rowOff>
    </xdr:from>
    <xdr:to>
      <xdr:col>20</xdr:col>
      <xdr:colOff>38100</xdr:colOff>
      <xdr:row>56</xdr:row>
      <xdr:rowOff>132847</xdr:rowOff>
    </xdr:to>
    <xdr:sp macro="" textlink="">
      <xdr:nvSpPr>
        <xdr:cNvPr id="138" name="楕円 137"/>
        <xdr:cNvSpPr/>
      </xdr:nvSpPr>
      <xdr:spPr>
        <a:xfrm>
          <a:off x="3746500" y="96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123974</xdr:rowOff>
    </xdr:from>
    <xdr:ext cx="534377" cy="259045"/>
    <xdr:sp macro="" textlink="">
      <xdr:nvSpPr>
        <xdr:cNvPr id="139" name="テキスト ボックス 138"/>
        <xdr:cNvSpPr txBox="1"/>
      </xdr:nvSpPr>
      <xdr:spPr>
        <a:xfrm>
          <a:off x="3530111" y="97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23635</xdr:rowOff>
    </xdr:from>
    <xdr:to>
      <xdr:col>15</xdr:col>
      <xdr:colOff>101600</xdr:colOff>
      <xdr:row>56</xdr:row>
      <xdr:rowOff>125235</xdr:rowOff>
    </xdr:to>
    <xdr:sp macro="" textlink="">
      <xdr:nvSpPr>
        <xdr:cNvPr id="140" name="楕円 139"/>
        <xdr:cNvSpPr/>
      </xdr:nvSpPr>
      <xdr:spPr>
        <a:xfrm>
          <a:off x="2857500" y="96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116362</xdr:rowOff>
    </xdr:from>
    <xdr:ext cx="534377" cy="259045"/>
    <xdr:sp macro="" textlink="">
      <xdr:nvSpPr>
        <xdr:cNvPr id="141" name="テキスト ボックス 140"/>
        <xdr:cNvSpPr txBox="1"/>
      </xdr:nvSpPr>
      <xdr:spPr>
        <a:xfrm>
          <a:off x="2641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4158</xdr:rowOff>
    </xdr:from>
    <xdr:to>
      <xdr:col>10</xdr:col>
      <xdr:colOff>165100</xdr:colOff>
      <xdr:row>56</xdr:row>
      <xdr:rowOff>105758</xdr:rowOff>
    </xdr:to>
    <xdr:sp macro="" textlink="">
      <xdr:nvSpPr>
        <xdr:cNvPr id="142" name="楕円 141"/>
        <xdr:cNvSpPr/>
      </xdr:nvSpPr>
      <xdr:spPr>
        <a:xfrm>
          <a:off x="1968500" y="96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96885</xdr:rowOff>
    </xdr:from>
    <xdr:ext cx="534377" cy="259045"/>
    <xdr:sp macro="" textlink="">
      <xdr:nvSpPr>
        <xdr:cNvPr id="143" name="テキスト ボックス 142"/>
        <xdr:cNvSpPr txBox="1"/>
      </xdr:nvSpPr>
      <xdr:spPr>
        <a:xfrm>
          <a:off x="1752111" y="96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70224</xdr:rowOff>
    </xdr:from>
    <xdr:to>
      <xdr:col>6</xdr:col>
      <xdr:colOff>38100</xdr:colOff>
      <xdr:row>57</xdr:row>
      <xdr:rowOff>374</xdr:rowOff>
    </xdr:to>
    <xdr:sp macro="" textlink="">
      <xdr:nvSpPr>
        <xdr:cNvPr id="144" name="楕円 143"/>
        <xdr:cNvSpPr/>
      </xdr:nvSpPr>
      <xdr:spPr>
        <a:xfrm>
          <a:off x="1079500" y="96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162951</xdr:rowOff>
    </xdr:from>
    <xdr:ext cx="534377" cy="259045"/>
    <xdr:sp macro="" textlink="">
      <xdr:nvSpPr>
        <xdr:cNvPr id="145" name="テキスト ボックス 144"/>
        <xdr:cNvSpPr txBox="1"/>
      </xdr:nvSpPr>
      <xdr:spPr>
        <a:xfrm>
          <a:off x="863111" y="97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93797</xdr:rowOff>
    </xdr:from>
    <xdr:to>
      <xdr:col>24</xdr:col>
      <xdr:colOff>63500</xdr:colOff>
      <xdr:row>78</xdr:row>
      <xdr:rowOff>94346</xdr:rowOff>
    </xdr:to>
    <xdr:cxnSp macro="">
      <xdr:nvCxnSpPr>
        <xdr:cNvPr id="172" name="直線コネクタ 171"/>
        <xdr:cNvCxnSpPr/>
      </xdr:nvCxnSpPr>
      <xdr:spPr>
        <a:xfrm flipV="1">
          <a:off x="3797300" y="13466897"/>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87945</xdr:rowOff>
    </xdr:from>
    <xdr:to>
      <xdr:col>19</xdr:col>
      <xdr:colOff>177800</xdr:colOff>
      <xdr:row>78</xdr:row>
      <xdr:rowOff>94346</xdr:rowOff>
    </xdr:to>
    <xdr:cxnSp macro="">
      <xdr:nvCxnSpPr>
        <xdr:cNvPr id="175" name="直線コネクタ 174"/>
        <xdr:cNvCxnSpPr/>
      </xdr:nvCxnSpPr>
      <xdr:spPr>
        <a:xfrm>
          <a:off x="2908300" y="1346104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87945</xdr:rowOff>
    </xdr:from>
    <xdr:to>
      <xdr:col>15</xdr:col>
      <xdr:colOff>50800</xdr:colOff>
      <xdr:row>78</xdr:row>
      <xdr:rowOff>110531</xdr:rowOff>
    </xdr:to>
    <xdr:cxnSp macro="">
      <xdr:nvCxnSpPr>
        <xdr:cNvPr id="178" name="直線コネクタ 177"/>
        <xdr:cNvCxnSpPr/>
      </xdr:nvCxnSpPr>
      <xdr:spPr>
        <a:xfrm flipV="1">
          <a:off x="2019300" y="13461045"/>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110531</xdr:rowOff>
    </xdr:from>
    <xdr:to>
      <xdr:col>10</xdr:col>
      <xdr:colOff>114300</xdr:colOff>
      <xdr:row>78</xdr:row>
      <xdr:rowOff>118760</xdr:rowOff>
    </xdr:to>
    <xdr:cxnSp macro="">
      <xdr:nvCxnSpPr>
        <xdr:cNvPr id="181" name="直線コネクタ 180"/>
        <xdr:cNvCxnSpPr/>
      </xdr:nvCxnSpPr>
      <xdr:spPr>
        <a:xfrm flipV="1">
          <a:off x="1130300" y="1348363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42997</xdr:rowOff>
    </xdr:from>
    <xdr:to>
      <xdr:col>24</xdr:col>
      <xdr:colOff>114300</xdr:colOff>
      <xdr:row>78</xdr:row>
      <xdr:rowOff>144597</xdr:rowOff>
    </xdr:to>
    <xdr:sp macro="" textlink="">
      <xdr:nvSpPr>
        <xdr:cNvPr id="191" name="楕円 190"/>
        <xdr:cNvSpPr/>
      </xdr:nvSpPr>
      <xdr:spPr>
        <a:xfrm>
          <a:off x="4584700" y="134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129374</xdr:rowOff>
    </xdr:from>
    <xdr:ext cx="469744" cy="259045"/>
    <xdr:sp macro="" textlink="">
      <xdr:nvSpPr>
        <xdr:cNvPr id="192" name="維持補修費該当値テキスト"/>
        <xdr:cNvSpPr txBox="1"/>
      </xdr:nvSpPr>
      <xdr:spPr>
        <a:xfrm>
          <a:off x="4686300" y="1333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43546</xdr:rowOff>
    </xdr:from>
    <xdr:to>
      <xdr:col>20</xdr:col>
      <xdr:colOff>38100</xdr:colOff>
      <xdr:row>78</xdr:row>
      <xdr:rowOff>145146</xdr:rowOff>
    </xdr:to>
    <xdr:sp macro="" textlink="">
      <xdr:nvSpPr>
        <xdr:cNvPr id="193" name="楕円 192"/>
        <xdr:cNvSpPr/>
      </xdr:nvSpPr>
      <xdr:spPr>
        <a:xfrm>
          <a:off x="3746500" y="134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136273</xdr:rowOff>
    </xdr:from>
    <xdr:ext cx="378565" cy="259045"/>
    <xdr:sp macro="" textlink="">
      <xdr:nvSpPr>
        <xdr:cNvPr id="194" name="テキスト ボックス 193"/>
        <xdr:cNvSpPr txBox="1"/>
      </xdr:nvSpPr>
      <xdr:spPr>
        <a:xfrm>
          <a:off x="3608017" y="13509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37145</xdr:rowOff>
    </xdr:from>
    <xdr:to>
      <xdr:col>15</xdr:col>
      <xdr:colOff>101600</xdr:colOff>
      <xdr:row>78</xdr:row>
      <xdr:rowOff>138745</xdr:rowOff>
    </xdr:to>
    <xdr:sp macro="" textlink="">
      <xdr:nvSpPr>
        <xdr:cNvPr id="195" name="楕円 194"/>
        <xdr:cNvSpPr/>
      </xdr:nvSpPr>
      <xdr:spPr>
        <a:xfrm>
          <a:off x="2857500" y="134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129872</xdr:rowOff>
    </xdr:from>
    <xdr:ext cx="469744" cy="259045"/>
    <xdr:sp macro="" textlink="">
      <xdr:nvSpPr>
        <xdr:cNvPr id="196" name="テキスト ボックス 195"/>
        <xdr:cNvSpPr txBox="1"/>
      </xdr:nvSpPr>
      <xdr:spPr>
        <a:xfrm>
          <a:off x="2673428" y="1350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59731</xdr:rowOff>
    </xdr:from>
    <xdr:to>
      <xdr:col>10</xdr:col>
      <xdr:colOff>165100</xdr:colOff>
      <xdr:row>78</xdr:row>
      <xdr:rowOff>161331</xdr:rowOff>
    </xdr:to>
    <xdr:sp macro="" textlink="">
      <xdr:nvSpPr>
        <xdr:cNvPr id="197" name="楕円 196"/>
        <xdr:cNvSpPr/>
      </xdr:nvSpPr>
      <xdr:spPr>
        <a:xfrm>
          <a:off x="1968500" y="134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152458</xdr:rowOff>
    </xdr:from>
    <xdr:ext cx="378565" cy="259045"/>
    <xdr:sp macro="" textlink="">
      <xdr:nvSpPr>
        <xdr:cNvPr id="198" name="テキスト ボックス 197"/>
        <xdr:cNvSpPr txBox="1"/>
      </xdr:nvSpPr>
      <xdr:spPr>
        <a:xfrm>
          <a:off x="1830017" y="13525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67960</xdr:rowOff>
    </xdr:from>
    <xdr:to>
      <xdr:col>6</xdr:col>
      <xdr:colOff>38100</xdr:colOff>
      <xdr:row>78</xdr:row>
      <xdr:rowOff>169560</xdr:rowOff>
    </xdr:to>
    <xdr:sp macro="" textlink="">
      <xdr:nvSpPr>
        <xdr:cNvPr id="199" name="楕円 198"/>
        <xdr:cNvSpPr/>
      </xdr:nvSpPr>
      <xdr:spPr>
        <a:xfrm>
          <a:off x="1079500" y="134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160687</xdr:rowOff>
    </xdr:from>
    <xdr:ext cx="378565" cy="259045"/>
    <xdr:sp macro="" textlink="">
      <xdr:nvSpPr>
        <xdr:cNvPr id="200" name="テキスト ボックス 199"/>
        <xdr:cNvSpPr txBox="1"/>
      </xdr:nvSpPr>
      <xdr:spPr>
        <a:xfrm>
          <a:off x="941017" y="13533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96861</xdr:rowOff>
    </xdr:from>
    <xdr:to>
      <xdr:col>24</xdr:col>
      <xdr:colOff>63500</xdr:colOff>
      <xdr:row>97</xdr:row>
      <xdr:rowOff>112024</xdr:rowOff>
    </xdr:to>
    <xdr:cxnSp macro="">
      <xdr:nvCxnSpPr>
        <xdr:cNvPr id="228" name="直線コネクタ 227"/>
        <xdr:cNvCxnSpPr/>
      </xdr:nvCxnSpPr>
      <xdr:spPr>
        <a:xfrm>
          <a:off x="3797300" y="16727511"/>
          <a:ext cx="8382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96861</xdr:rowOff>
    </xdr:from>
    <xdr:to>
      <xdr:col>19</xdr:col>
      <xdr:colOff>177800</xdr:colOff>
      <xdr:row>97</xdr:row>
      <xdr:rowOff>133817</xdr:rowOff>
    </xdr:to>
    <xdr:cxnSp macro="">
      <xdr:nvCxnSpPr>
        <xdr:cNvPr id="231" name="直線コネクタ 230"/>
        <xdr:cNvCxnSpPr/>
      </xdr:nvCxnSpPr>
      <xdr:spPr>
        <a:xfrm flipV="1">
          <a:off x="2908300" y="16727511"/>
          <a:ext cx="8890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133817</xdr:rowOff>
    </xdr:from>
    <xdr:to>
      <xdr:col>15</xdr:col>
      <xdr:colOff>50800</xdr:colOff>
      <xdr:row>98</xdr:row>
      <xdr:rowOff>54738</xdr:rowOff>
    </xdr:to>
    <xdr:cxnSp macro="">
      <xdr:nvCxnSpPr>
        <xdr:cNvPr id="234" name="直線コネクタ 233"/>
        <xdr:cNvCxnSpPr/>
      </xdr:nvCxnSpPr>
      <xdr:spPr>
        <a:xfrm flipV="1">
          <a:off x="2019300" y="16764467"/>
          <a:ext cx="889000" cy="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54738</xdr:rowOff>
    </xdr:from>
    <xdr:to>
      <xdr:col>10</xdr:col>
      <xdr:colOff>114300</xdr:colOff>
      <xdr:row>98</xdr:row>
      <xdr:rowOff>100442</xdr:rowOff>
    </xdr:to>
    <xdr:cxnSp macro="">
      <xdr:nvCxnSpPr>
        <xdr:cNvPr id="237" name="直線コネクタ 236"/>
        <xdr:cNvCxnSpPr/>
      </xdr:nvCxnSpPr>
      <xdr:spPr>
        <a:xfrm flipV="1">
          <a:off x="1130300" y="16856838"/>
          <a:ext cx="889000" cy="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61224</xdr:rowOff>
    </xdr:from>
    <xdr:to>
      <xdr:col>24</xdr:col>
      <xdr:colOff>114300</xdr:colOff>
      <xdr:row>97</xdr:row>
      <xdr:rowOff>162824</xdr:rowOff>
    </xdr:to>
    <xdr:sp macro="" textlink="">
      <xdr:nvSpPr>
        <xdr:cNvPr id="247" name="楕円 246"/>
        <xdr:cNvSpPr/>
      </xdr:nvSpPr>
      <xdr:spPr>
        <a:xfrm>
          <a:off x="4584700" y="1669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39651</xdr:rowOff>
    </xdr:from>
    <xdr:ext cx="534377" cy="259045"/>
    <xdr:sp macro="" textlink="">
      <xdr:nvSpPr>
        <xdr:cNvPr id="248" name="扶助費該当値テキスト"/>
        <xdr:cNvSpPr txBox="1"/>
      </xdr:nvSpPr>
      <xdr:spPr>
        <a:xfrm>
          <a:off x="4686300" y="1667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46061</xdr:rowOff>
    </xdr:from>
    <xdr:to>
      <xdr:col>20</xdr:col>
      <xdr:colOff>38100</xdr:colOff>
      <xdr:row>97</xdr:row>
      <xdr:rowOff>147661</xdr:rowOff>
    </xdr:to>
    <xdr:sp macro="" textlink="">
      <xdr:nvSpPr>
        <xdr:cNvPr id="249" name="楕円 248"/>
        <xdr:cNvSpPr/>
      </xdr:nvSpPr>
      <xdr:spPr>
        <a:xfrm>
          <a:off x="3746500" y="166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138788</xdr:rowOff>
    </xdr:from>
    <xdr:ext cx="534377" cy="259045"/>
    <xdr:sp macro="" textlink="">
      <xdr:nvSpPr>
        <xdr:cNvPr id="250" name="テキスト ボックス 249"/>
        <xdr:cNvSpPr txBox="1"/>
      </xdr:nvSpPr>
      <xdr:spPr>
        <a:xfrm>
          <a:off x="3530111" y="1676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83017</xdr:rowOff>
    </xdr:from>
    <xdr:to>
      <xdr:col>15</xdr:col>
      <xdr:colOff>101600</xdr:colOff>
      <xdr:row>98</xdr:row>
      <xdr:rowOff>13167</xdr:rowOff>
    </xdr:to>
    <xdr:sp macro="" textlink="">
      <xdr:nvSpPr>
        <xdr:cNvPr id="251" name="楕円 250"/>
        <xdr:cNvSpPr/>
      </xdr:nvSpPr>
      <xdr:spPr>
        <a:xfrm>
          <a:off x="2857500" y="167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4294</xdr:rowOff>
    </xdr:from>
    <xdr:ext cx="534377" cy="259045"/>
    <xdr:sp macro="" textlink="">
      <xdr:nvSpPr>
        <xdr:cNvPr id="252" name="テキスト ボックス 251"/>
        <xdr:cNvSpPr txBox="1"/>
      </xdr:nvSpPr>
      <xdr:spPr>
        <a:xfrm>
          <a:off x="2641111" y="168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3938</xdr:rowOff>
    </xdr:from>
    <xdr:to>
      <xdr:col>10</xdr:col>
      <xdr:colOff>165100</xdr:colOff>
      <xdr:row>98</xdr:row>
      <xdr:rowOff>105538</xdr:rowOff>
    </xdr:to>
    <xdr:sp macro="" textlink="">
      <xdr:nvSpPr>
        <xdr:cNvPr id="253" name="楕円 252"/>
        <xdr:cNvSpPr/>
      </xdr:nvSpPr>
      <xdr:spPr>
        <a:xfrm>
          <a:off x="1968500" y="168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96665</xdr:rowOff>
    </xdr:from>
    <xdr:ext cx="534377" cy="259045"/>
    <xdr:sp macro="" textlink="">
      <xdr:nvSpPr>
        <xdr:cNvPr id="254" name="テキスト ボックス 253"/>
        <xdr:cNvSpPr txBox="1"/>
      </xdr:nvSpPr>
      <xdr:spPr>
        <a:xfrm>
          <a:off x="1752111" y="1689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49642</xdr:rowOff>
    </xdr:from>
    <xdr:to>
      <xdr:col>6</xdr:col>
      <xdr:colOff>38100</xdr:colOff>
      <xdr:row>98</xdr:row>
      <xdr:rowOff>151242</xdr:rowOff>
    </xdr:to>
    <xdr:sp macro="" textlink="">
      <xdr:nvSpPr>
        <xdr:cNvPr id="255" name="楕円 254"/>
        <xdr:cNvSpPr/>
      </xdr:nvSpPr>
      <xdr:spPr>
        <a:xfrm>
          <a:off x="1079500" y="168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142369</xdr:rowOff>
    </xdr:from>
    <xdr:ext cx="534377" cy="259045"/>
    <xdr:sp macro="" textlink="">
      <xdr:nvSpPr>
        <xdr:cNvPr id="256" name="テキスト ボックス 255"/>
        <xdr:cNvSpPr txBox="1"/>
      </xdr:nvSpPr>
      <xdr:spPr>
        <a:xfrm>
          <a:off x="863111" y="169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73235</xdr:rowOff>
    </xdr:from>
    <xdr:to>
      <xdr:col>55</xdr:col>
      <xdr:colOff>0</xdr:colOff>
      <xdr:row>37</xdr:row>
      <xdr:rowOff>25843</xdr:rowOff>
    </xdr:to>
    <xdr:cxnSp macro="">
      <xdr:nvCxnSpPr>
        <xdr:cNvPr id="289" name="直線コネクタ 288"/>
        <xdr:cNvCxnSpPr/>
      </xdr:nvCxnSpPr>
      <xdr:spPr>
        <a:xfrm flipV="1">
          <a:off x="9639300" y="6245435"/>
          <a:ext cx="838200" cy="1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75649</xdr:rowOff>
    </xdr:from>
    <xdr:to>
      <xdr:col>50</xdr:col>
      <xdr:colOff>114300</xdr:colOff>
      <xdr:row>37</xdr:row>
      <xdr:rowOff>25843</xdr:rowOff>
    </xdr:to>
    <xdr:cxnSp macro="">
      <xdr:nvCxnSpPr>
        <xdr:cNvPr id="292" name="直線コネクタ 291"/>
        <xdr:cNvCxnSpPr/>
      </xdr:nvCxnSpPr>
      <xdr:spPr>
        <a:xfrm>
          <a:off x="8750300" y="6247849"/>
          <a:ext cx="889000" cy="12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75649</xdr:rowOff>
    </xdr:from>
    <xdr:to>
      <xdr:col>45</xdr:col>
      <xdr:colOff>177800</xdr:colOff>
      <xdr:row>36</xdr:row>
      <xdr:rowOff>119012</xdr:rowOff>
    </xdr:to>
    <xdr:cxnSp macro="">
      <xdr:nvCxnSpPr>
        <xdr:cNvPr id="295" name="直線コネクタ 294"/>
        <xdr:cNvCxnSpPr/>
      </xdr:nvCxnSpPr>
      <xdr:spPr>
        <a:xfrm flipV="1">
          <a:off x="7861300" y="6247849"/>
          <a:ext cx="889000" cy="4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119012</xdr:rowOff>
    </xdr:from>
    <xdr:to>
      <xdr:col>41</xdr:col>
      <xdr:colOff>50800</xdr:colOff>
      <xdr:row>37</xdr:row>
      <xdr:rowOff>94794</xdr:rowOff>
    </xdr:to>
    <xdr:cxnSp macro="">
      <xdr:nvCxnSpPr>
        <xdr:cNvPr id="298" name="直線コネクタ 297"/>
        <xdr:cNvCxnSpPr/>
      </xdr:nvCxnSpPr>
      <xdr:spPr>
        <a:xfrm flipV="1">
          <a:off x="6972300" y="6291212"/>
          <a:ext cx="889000" cy="14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22435</xdr:rowOff>
    </xdr:from>
    <xdr:to>
      <xdr:col>55</xdr:col>
      <xdr:colOff>50800</xdr:colOff>
      <xdr:row>36</xdr:row>
      <xdr:rowOff>124035</xdr:rowOff>
    </xdr:to>
    <xdr:sp macro="" textlink="">
      <xdr:nvSpPr>
        <xdr:cNvPr id="308" name="楕円 307"/>
        <xdr:cNvSpPr/>
      </xdr:nvSpPr>
      <xdr:spPr>
        <a:xfrm>
          <a:off x="10426700" y="61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45312</xdr:rowOff>
    </xdr:from>
    <xdr:ext cx="534377" cy="259045"/>
    <xdr:sp macro="" textlink="">
      <xdr:nvSpPr>
        <xdr:cNvPr id="309" name="補助費等該当値テキスト"/>
        <xdr:cNvSpPr txBox="1"/>
      </xdr:nvSpPr>
      <xdr:spPr>
        <a:xfrm>
          <a:off x="10528300" y="60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146493</xdr:rowOff>
    </xdr:from>
    <xdr:to>
      <xdr:col>50</xdr:col>
      <xdr:colOff>165100</xdr:colOff>
      <xdr:row>37</xdr:row>
      <xdr:rowOff>76643</xdr:rowOff>
    </xdr:to>
    <xdr:sp macro="" textlink="">
      <xdr:nvSpPr>
        <xdr:cNvPr id="310" name="楕円 309"/>
        <xdr:cNvSpPr/>
      </xdr:nvSpPr>
      <xdr:spPr>
        <a:xfrm>
          <a:off x="9588500" y="63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67770</xdr:rowOff>
    </xdr:from>
    <xdr:ext cx="534377" cy="259045"/>
    <xdr:sp macro="" textlink="">
      <xdr:nvSpPr>
        <xdr:cNvPr id="311" name="テキスト ボックス 310"/>
        <xdr:cNvSpPr txBox="1"/>
      </xdr:nvSpPr>
      <xdr:spPr>
        <a:xfrm>
          <a:off x="9372111" y="641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24849</xdr:rowOff>
    </xdr:from>
    <xdr:to>
      <xdr:col>46</xdr:col>
      <xdr:colOff>38100</xdr:colOff>
      <xdr:row>36</xdr:row>
      <xdr:rowOff>126449</xdr:rowOff>
    </xdr:to>
    <xdr:sp macro="" textlink="">
      <xdr:nvSpPr>
        <xdr:cNvPr id="312" name="楕円 311"/>
        <xdr:cNvSpPr/>
      </xdr:nvSpPr>
      <xdr:spPr>
        <a:xfrm>
          <a:off x="8699500" y="61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142976</xdr:rowOff>
    </xdr:from>
    <xdr:ext cx="534377" cy="259045"/>
    <xdr:sp macro="" textlink="">
      <xdr:nvSpPr>
        <xdr:cNvPr id="313" name="テキスト ボックス 312"/>
        <xdr:cNvSpPr txBox="1"/>
      </xdr:nvSpPr>
      <xdr:spPr>
        <a:xfrm>
          <a:off x="8483111" y="597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68212</xdr:rowOff>
    </xdr:from>
    <xdr:to>
      <xdr:col>41</xdr:col>
      <xdr:colOff>101600</xdr:colOff>
      <xdr:row>36</xdr:row>
      <xdr:rowOff>169812</xdr:rowOff>
    </xdr:to>
    <xdr:sp macro="" textlink="">
      <xdr:nvSpPr>
        <xdr:cNvPr id="314" name="楕円 313"/>
        <xdr:cNvSpPr/>
      </xdr:nvSpPr>
      <xdr:spPr>
        <a:xfrm>
          <a:off x="7810500" y="62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14889</xdr:rowOff>
    </xdr:from>
    <xdr:ext cx="534377" cy="259045"/>
    <xdr:sp macro="" textlink="">
      <xdr:nvSpPr>
        <xdr:cNvPr id="315" name="テキスト ボックス 314"/>
        <xdr:cNvSpPr txBox="1"/>
      </xdr:nvSpPr>
      <xdr:spPr>
        <a:xfrm>
          <a:off x="7594111" y="601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43994</xdr:rowOff>
    </xdr:from>
    <xdr:to>
      <xdr:col>36</xdr:col>
      <xdr:colOff>165100</xdr:colOff>
      <xdr:row>37</xdr:row>
      <xdr:rowOff>145594</xdr:rowOff>
    </xdr:to>
    <xdr:sp macro="" textlink="">
      <xdr:nvSpPr>
        <xdr:cNvPr id="316" name="楕円 315"/>
        <xdr:cNvSpPr/>
      </xdr:nvSpPr>
      <xdr:spPr>
        <a:xfrm>
          <a:off x="6921500" y="63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136721</xdr:rowOff>
    </xdr:from>
    <xdr:ext cx="534377" cy="259045"/>
    <xdr:sp macro="" textlink="">
      <xdr:nvSpPr>
        <xdr:cNvPr id="317" name="テキスト ボックス 316"/>
        <xdr:cNvSpPr txBox="1"/>
      </xdr:nvSpPr>
      <xdr:spPr>
        <a:xfrm>
          <a:off x="6705111" y="648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35468</xdr:rowOff>
    </xdr:from>
    <xdr:to>
      <xdr:col>55</xdr:col>
      <xdr:colOff>0</xdr:colOff>
      <xdr:row>58</xdr:row>
      <xdr:rowOff>43898</xdr:rowOff>
    </xdr:to>
    <xdr:cxnSp macro="">
      <xdr:nvCxnSpPr>
        <xdr:cNvPr id="344" name="直線コネクタ 343"/>
        <xdr:cNvCxnSpPr/>
      </xdr:nvCxnSpPr>
      <xdr:spPr>
        <a:xfrm>
          <a:off x="9639300" y="9979568"/>
          <a:ext cx="8382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3413</xdr:rowOff>
    </xdr:from>
    <xdr:to>
      <xdr:col>50</xdr:col>
      <xdr:colOff>114300</xdr:colOff>
      <xdr:row>58</xdr:row>
      <xdr:rowOff>35468</xdr:rowOff>
    </xdr:to>
    <xdr:cxnSp macro="">
      <xdr:nvCxnSpPr>
        <xdr:cNvPr id="347" name="直線コネクタ 346"/>
        <xdr:cNvCxnSpPr/>
      </xdr:nvCxnSpPr>
      <xdr:spPr>
        <a:xfrm>
          <a:off x="8750300" y="9947513"/>
          <a:ext cx="889000" cy="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145552</xdr:rowOff>
    </xdr:from>
    <xdr:to>
      <xdr:col>45</xdr:col>
      <xdr:colOff>177800</xdr:colOff>
      <xdr:row>58</xdr:row>
      <xdr:rowOff>3413</xdr:rowOff>
    </xdr:to>
    <xdr:cxnSp macro="">
      <xdr:nvCxnSpPr>
        <xdr:cNvPr id="350" name="直線コネクタ 349"/>
        <xdr:cNvCxnSpPr/>
      </xdr:nvCxnSpPr>
      <xdr:spPr>
        <a:xfrm>
          <a:off x="7861300" y="9918202"/>
          <a:ext cx="8890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145552</xdr:rowOff>
    </xdr:from>
    <xdr:to>
      <xdr:col>41</xdr:col>
      <xdr:colOff>50800</xdr:colOff>
      <xdr:row>57</xdr:row>
      <xdr:rowOff>164819</xdr:rowOff>
    </xdr:to>
    <xdr:cxnSp macro="">
      <xdr:nvCxnSpPr>
        <xdr:cNvPr id="353" name="直線コネクタ 352"/>
        <xdr:cNvCxnSpPr/>
      </xdr:nvCxnSpPr>
      <xdr:spPr>
        <a:xfrm flipV="1">
          <a:off x="6972300" y="9918202"/>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164548</xdr:rowOff>
    </xdr:from>
    <xdr:to>
      <xdr:col>55</xdr:col>
      <xdr:colOff>50800</xdr:colOff>
      <xdr:row>58</xdr:row>
      <xdr:rowOff>94698</xdr:rowOff>
    </xdr:to>
    <xdr:sp macro="" textlink="">
      <xdr:nvSpPr>
        <xdr:cNvPr id="363" name="楕円 362"/>
        <xdr:cNvSpPr/>
      </xdr:nvSpPr>
      <xdr:spPr>
        <a:xfrm>
          <a:off x="10426700" y="99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79475</xdr:rowOff>
    </xdr:from>
    <xdr:ext cx="534377" cy="259045"/>
    <xdr:sp macro="" textlink="">
      <xdr:nvSpPr>
        <xdr:cNvPr id="364" name="普通建設事業費該当値テキスト"/>
        <xdr:cNvSpPr txBox="1"/>
      </xdr:nvSpPr>
      <xdr:spPr>
        <a:xfrm>
          <a:off x="10528300" y="98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156118</xdr:rowOff>
    </xdr:from>
    <xdr:to>
      <xdr:col>50</xdr:col>
      <xdr:colOff>165100</xdr:colOff>
      <xdr:row>58</xdr:row>
      <xdr:rowOff>86268</xdr:rowOff>
    </xdr:to>
    <xdr:sp macro="" textlink="">
      <xdr:nvSpPr>
        <xdr:cNvPr id="365" name="楕円 364"/>
        <xdr:cNvSpPr/>
      </xdr:nvSpPr>
      <xdr:spPr>
        <a:xfrm>
          <a:off x="9588500" y="99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77395</xdr:rowOff>
    </xdr:from>
    <xdr:ext cx="534377" cy="259045"/>
    <xdr:sp macro="" textlink="">
      <xdr:nvSpPr>
        <xdr:cNvPr id="366" name="テキスト ボックス 365"/>
        <xdr:cNvSpPr txBox="1"/>
      </xdr:nvSpPr>
      <xdr:spPr>
        <a:xfrm>
          <a:off x="9372111" y="1002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124063</xdr:rowOff>
    </xdr:from>
    <xdr:to>
      <xdr:col>46</xdr:col>
      <xdr:colOff>38100</xdr:colOff>
      <xdr:row>58</xdr:row>
      <xdr:rowOff>54213</xdr:rowOff>
    </xdr:to>
    <xdr:sp macro="" textlink="">
      <xdr:nvSpPr>
        <xdr:cNvPr id="367" name="楕円 366"/>
        <xdr:cNvSpPr/>
      </xdr:nvSpPr>
      <xdr:spPr>
        <a:xfrm>
          <a:off x="8699500" y="98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45340</xdr:rowOff>
    </xdr:from>
    <xdr:ext cx="534377" cy="259045"/>
    <xdr:sp macro="" textlink="">
      <xdr:nvSpPr>
        <xdr:cNvPr id="368" name="テキスト ボックス 367"/>
        <xdr:cNvSpPr txBox="1"/>
      </xdr:nvSpPr>
      <xdr:spPr>
        <a:xfrm>
          <a:off x="8483111" y="998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94752</xdr:rowOff>
    </xdr:from>
    <xdr:to>
      <xdr:col>41</xdr:col>
      <xdr:colOff>101600</xdr:colOff>
      <xdr:row>58</xdr:row>
      <xdr:rowOff>24902</xdr:rowOff>
    </xdr:to>
    <xdr:sp macro="" textlink="">
      <xdr:nvSpPr>
        <xdr:cNvPr id="369" name="楕円 368"/>
        <xdr:cNvSpPr/>
      </xdr:nvSpPr>
      <xdr:spPr>
        <a:xfrm>
          <a:off x="7810500" y="986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16029</xdr:rowOff>
    </xdr:from>
    <xdr:ext cx="534377" cy="259045"/>
    <xdr:sp macro="" textlink="">
      <xdr:nvSpPr>
        <xdr:cNvPr id="370" name="テキスト ボックス 369"/>
        <xdr:cNvSpPr txBox="1"/>
      </xdr:nvSpPr>
      <xdr:spPr>
        <a:xfrm>
          <a:off x="7594111" y="996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114019</xdr:rowOff>
    </xdr:from>
    <xdr:to>
      <xdr:col>36</xdr:col>
      <xdr:colOff>165100</xdr:colOff>
      <xdr:row>58</xdr:row>
      <xdr:rowOff>44169</xdr:rowOff>
    </xdr:to>
    <xdr:sp macro="" textlink="">
      <xdr:nvSpPr>
        <xdr:cNvPr id="371" name="楕円 370"/>
        <xdr:cNvSpPr/>
      </xdr:nvSpPr>
      <xdr:spPr>
        <a:xfrm>
          <a:off x="6921500" y="98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35296</xdr:rowOff>
    </xdr:from>
    <xdr:ext cx="534377" cy="259045"/>
    <xdr:sp macro="" textlink="">
      <xdr:nvSpPr>
        <xdr:cNvPr id="372" name="テキスト ボックス 371"/>
        <xdr:cNvSpPr txBox="1"/>
      </xdr:nvSpPr>
      <xdr:spPr>
        <a:xfrm>
          <a:off x="6705111" y="997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53474</xdr:rowOff>
    </xdr:from>
    <xdr:to>
      <xdr:col>55</xdr:col>
      <xdr:colOff>0</xdr:colOff>
      <xdr:row>79</xdr:row>
      <xdr:rowOff>83693</xdr:rowOff>
    </xdr:to>
    <xdr:cxnSp macro="">
      <xdr:nvCxnSpPr>
        <xdr:cNvPr id="403" name="直線コネクタ 402"/>
        <xdr:cNvCxnSpPr/>
      </xdr:nvCxnSpPr>
      <xdr:spPr>
        <a:xfrm>
          <a:off x="9639300" y="13598024"/>
          <a:ext cx="838200" cy="3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26129</xdr:rowOff>
    </xdr:from>
    <xdr:to>
      <xdr:col>50</xdr:col>
      <xdr:colOff>114300</xdr:colOff>
      <xdr:row>79</xdr:row>
      <xdr:rowOff>53474</xdr:rowOff>
    </xdr:to>
    <xdr:cxnSp macro="">
      <xdr:nvCxnSpPr>
        <xdr:cNvPr id="406" name="直線コネクタ 405"/>
        <xdr:cNvCxnSpPr/>
      </xdr:nvCxnSpPr>
      <xdr:spPr>
        <a:xfrm>
          <a:off x="8750300" y="13570679"/>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7972</xdr:rowOff>
    </xdr:from>
    <xdr:to>
      <xdr:col>45</xdr:col>
      <xdr:colOff>177800</xdr:colOff>
      <xdr:row>79</xdr:row>
      <xdr:rowOff>26129</xdr:rowOff>
    </xdr:to>
    <xdr:cxnSp macro="">
      <xdr:nvCxnSpPr>
        <xdr:cNvPr id="409" name="直線コネクタ 408"/>
        <xdr:cNvCxnSpPr/>
      </xdr:nvCxnSpPr>
      <xdr:spPr>
        <a:xfrm>
          <a:off x="7861300" y="13552522"/>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120411</xdr:rowOff>
    </xdr:from>
    <xdr:to>
      <xdr:col>41</xdr:col>
      <xdr:colOff>50800</xdr:colOff>
      <xdr:row>79</xdr:row>
      <xdr:rowOff>7972</xdr:rowOff>
    </xdr:to>
    <xdr:cxnSp macro="">
      <xdr:nvCxnSpPr>
        <xdr:cNvPr id="412" name="直線コネクタ 411"/>
        <xdr:cNvCxnSpPr/>
      </xdr:nvCxnSpPr>
      <xdr:spPr>
        <a:xfrm>
          <a:off x="6972300" y="13493511"/>
          <a:ext cx="889000" cy="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32893</xdr:rowOff>
    </xdr:from>
    <xdr:to>
      <xdr:col>55</xdr:col>
      <xdr:colOff>50800</xdr:colOff>
      <xdr:row>79</xdr:row>
      <xdr:rowOff>134493</xdr:rowOff>
    </xdr:to>
    <xdr:sp macro="" textlink="">
      <xdr:nvSpPr>
        <xdr:cNvPr id="422" name="楕円 421"/>
        <xdr:cNvSpPr/>
      </xdr:nvSpPr>
      <xdr:spPr>
        <a:xfrm>
          <a:off x="10426700" y="1357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119270</xdr:rowOff>
    </xdr:from>
    <xdr:ext cx="469744" cy="259045"/>
    <xdr:sp macro="" textlink="">
      <xdr:nvSpPr>
        <xdr:cNvPr id="423" name="普通建設事業費 （ うち新規整備　）該当値テキスト"/>
        <xdr:cNvSpPr txBox="1"/>
      </xdr:nvSpPr>
      <xdr:spPr>
        <a:xfrm>
          <a:off x="10528300" y="1349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2674</xdr:rowOff>
    </xdr:from>
    <xdr:to>
      <xdr:col>50</xdr:col>
      <xdr:colOff>165100</xdr:colOff>
      <xdr:row>79</xdr:row>
      <xdr:rowOff>104274</xdr:rowOff>
    </xdr:to>
    <xdr:sp macro="" textlink="">
      <xdr:nvSpPr>
        <xdr:cNvPr id="424" name="楕円 423"/>
        <xdr:cNvSpPr/>
      </xdr:nvSpPr>
      <xdr:spPr>
        <a:xfrm>
          <a:off x="9588500" y="135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95401</xdr:rowOff>
    </xdr:from>
    <xdr:ext cx="469744" cy="259045"/>
    <xdr:sp macro="" textlink="">
      <xdr:nvSpPr>
        <xdr:cNvPr id="425" name="テキスト ボックス 424"/>
        <xdr:cNvSpPr txBox="1"/>
      </xdr:nvSpPr>
      <xdr:spPr>
        <a:xfrm>
          <a:off x="9404428" y="1363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146779</xdr:rowOff>
    </xdr:from>
    <xdr:to>
      <xdr:col>46</xdr:col>
      <xdr:colOff>38100</xdr:colOff>
      <xdr:row>79</xdr:row>
      <xdr:rowOff>76929</xdr:rowOff>
    </xdr:to>
    <xdr:sp macro="" textlink="">
      <xdr:nvSpPr>
        <xdr:cNvPr id="426" name="楕円 425"/>
        <xdr:cNvSpPr/>
      </xdr:nvSpPr>
      <xdr:spPr>
        <a:xfrm>
          <a:off x="8699500" y="1351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68056</xdr:rowOff>
    </xdr:from>
    <xdr:ext cx="469744" cy="259045"/>
    <xdr:sp macro="" textlink="">
      <xdr:nvSpPr>
        <xdr:cNvPr id="427" name="テキスト ボックス 426"/>
        <xdr:cNvSpPr txBox="1"/>
      </xdr:nvSpPr>
      <xdr:spPr>
        <a:xfrm>
          <a:off x="8515428" y="1361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128622</xdr:rowOff>
    </xdr:from>
    <xdr:to>
      <xdr:col>41</xdr:col>
      <xdr:colOff>101600</xdr:colOff>
      <xdr:row>79</xdr:row>
      <xdr:rowOff>58772</xdr:rowOff>
    </xdr:to>
    <xdr:sp macro="" textlink="">
      <xdr:nvSpPr>
        <xdr:cNvPr id="428" name="楕円 427"/>
        <xdr:cNvSpPr/>
      </xdr:nvSpPr>
      <xdr:spPr>
        <a:xfrm>
          <a:off x="7810500" y="1350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49899</xdr:rowOff>
    </xdr:from>
    <xdr:ext cx="469744" cy="259045"/>
    <xdr:sp macro="" textlink="">
      <xdr:nvSpPr>
        <xdr:cNvPr id="429" name="テキスト ボックス 428"/>
        <xdr:cNvSpPr txBox="1"/>
      </xdr:nvSpPr>
      <xdr:spPr>
        <a:xfrm>
          <a:off x="7626428" y="1359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69611</xdr:rowOff>
    </xdr:from>
    <xdr:to>
      <xdr:col>36</xdr:col>
      <xdr:colOff>165100</xdr:colOff>
      <xdr:row>78</xdr:row>
      <xdr:rowOff>171211</xdr:rowOff>
    </xdr:to>
    <xdr:sp macro="" textlink="">
      <xdr:nvSpPr>
        <xdr:cNvPr id="430" name="楕円 429"/>
        <xdr:cNvSpPr/>
      </xdr:nvSpPr>
      <xdr:spPr>
        <a:xfrm>
          <a:off x="6921500" y="134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162338</xdr:rowOff>
    </xdr:from>
    <xdr:ext cx="534377" cy="259045"/>
    <xdr:sp macro="" textlink="">
      <xdr:nvSpPr>
        <xdr:cNvPr id="431" name="テキスト ボックス 430"/>
        <xdr:cNvSpPr txBox="1"/>
      </xdr:nvSpPr>
      <xdr:spPr>
        <a:xfrm>
          <a:off x="6705111" y="135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49828</xdr:rowOff>
    </xdr:from>
    <xdr:to>
      <xdr:col>55</xdr:col>
      <xdr:colOff>0</xdr:colOff>
      <xdr:row>98</xdr:row>
      <xdr:rowOff>105231</xdr:rowOff>
    </xdr:to>
    <xdr:cxnSp macro="">
      <xdr:nvCxnSpPr>
        <xdr:cNvPr id="462" name="直線コネクタ 461"/>
        <xdr:cNvCxnSpPr/>
      </xdr:nvCxnSpPr>
      <xdr:spPr>
        <a:xfrm flipV="1">
          <a:off x="9639300" y="16851928"/>
          <a:ext cx="838200" cy="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7291</xdr:rowOff>
    </xdr:from>
    <xdr:to>
      <xdr:col>50</xdr:col>
      <xdr:colOff>114300</xdr:colOff>
      <xdr:row>98</xdr:row>
      <xdr:rowOff>105231</xdr:rowOff>
    </xdr:to>
    <xdr:cxnSp macro="">
      <xdr:nvCxnSpPr>
        <xdr:cNvPr id="465" name="直線コネクタ 464"/>
        <xdr:cNvCxnSpPr/>
      </xdr:nvCxnSpPr>
      <xdr:spPr>
        <a:xfrm>
          <a:off x="8750300" y="16809391"/>
          <a:ext cx="889000" cy="9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170397</xdr:rowOff>
    </xdr:from>
    <xdr:to>
      <xdr:col>45</xdr:col>
      <xdr:colOff>177800</xdr:colOff>
      <xdr:row>98</xdr:row>
      <xdr:rowOff>7291</xdr:rowOff>
    </xdr:to>
    <xdr:cxnSp macro="">
      <xdr:nvCxnSpPr>
        <xdr:cNvPr id="468" name="直線コネクタ 467"/>
        <xdr:cNvCxnSpPr/>
      </xdr:nvCxnSpPr>
      <xdr:spPr>
        <a:xfrm>
          <a:off x="7861300" y="16629597"/>
          <a:ext cx="889000" cy="1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170397</xdr:rowOff>
    </xdr:from>
    <xdr:to>
      <xdr:col>41</xdr:col>
      <xdr:colOff>50800</xdr:colOff>
      <xdr:row>98</xdr:row>
      <xdr:rowOff>15994</xdr:rowOff>
    </xdr:to>
    <xdr:cxnSp macro="">
      <xdr:nvCxnSpPr>
        <xdr:cNvPr id="471" name="直線コネクタ 470"/>
        <xdr:cNvCxnSpPr/>
      </xdr:nvCxnSpPr>
      <xdr:spPr>
        <a:xfrm flipV="1">
          <a:off x="6972300" y="16629597"/>
          <a:ext cx="889000" cy="18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170478</xdr:rowOff>
    </xdr:from>
    <xdr:to>
      <xdr:col>55</xdr:col>
      <xdr:colOff>50800</xdr:colOff>
      <xdr:row>98</xdr:row>
      <xdr:rowOff>100628</xdr:rowOff>
    </xdr:to>
    <xdr:sp macro="" textlink="">
      <xdr:nvSpPr>
        <xdr:cNvPr id="481" name="楕円 480"/>
        <xdr:cNvSpPr/>
      </xdr:nvSpPr>
      <xdr:spPr>
        <a:xfrm>
          <a:off x="10426700" y="168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148905</xdr:rowOff>
    </xdr:from>
    <xdr:ext cx="534377" cy="259045"/>
    <xdr:sp macro="" textlink="">
      <xdr:nvSpPr>
        <xdr:cNvPr id="482" name="普通建設事業費 （ うち更新整備　）該当値テキスト"/>
        <xdr:cNvSpPr txBox="1"/>
      </xdr:nvSpPr>
      <xdr:spPr>
        <a:xfrm>
          <a:off x="10528300" y="1677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54431</xdr:rowOff>
    </xdr:from>
    <xdr:to>
      <xdr:col>50</xdr:col>
      <xdr:colOff>165100</xdr:colOff>
      <xdr:row>98</xdr:row>
      <xdr:rowOff>156031</xdr:rowOff>
    </xdr:to>
    <xdr:sp macro="" textlink="">
      <xdr:nvSpPr>
        <xdr:cNvPr id="483" name="楕円 482"/>
        <xdr:cNvSpPr/>
      </xdr:nvSpPr>
      <xdr:spPr>
        <a:xfrm>
          <a:off x="9588500" y="1685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147158</xdr:rowOff>
    </xdr:from>
    <xdr:ext cx="534377" cy="259045"/>
    <xdr:sp macro="" textlink="">
      <xdr:nvSpPr>
        <xdr:cNvPr id="484" name="テキスト ボックス 483"/>
        <xdr:cNvSpPr txBox="1"/>
      </xdr:nvSpPr>
      <xdr:spPr>
        <a:xfrm>
          <a:off x="9372111" y="169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127941</xdr:rowOff>
    </xdr:from>
    <xdr:to>
      <xdr:col>46</xdr:col>
      <xdr:colOff>38100</xdr:colOff>
      <xdr:row>98</xdr:row>
      <xdr:rowOff>58091</xdr:rowOff>
    </xdr:to>
    <xdr:sp macro="" textlink="">
      <xdr:nvSpPr>
        <xdr:cNvPr id="485" name="楕円 484"/>
        <xdr:cNvSpPr/>
      </xdr:nvSpPr>
      <xdr:spPr>
        <a:xfrm>
          <a:off x="8699500" y="167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49218</xdr:rowOff>
    </xdr:from>
    <xdr:ext cx="534377" cy="259045"/>
    <xdr:sp macro="" textlink="">
      <xdr:nvSpPr>
        <xdr:cNvPr id="486" name="テキスト ボックス 485"/>
        <xdr:cNvSpPr txBox="1"/>
      </xdr:nvSpPr>
      <xdr:spPr>
        <a:xfrm>
          <a:off x="8483111" y="168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119597</xdr:rowOff>
    </xdr:from>
    <xdr:to>
      <xdr:col>41</xdr:col>
      <xdr:colOff>101600</xdr:colOff>
      <xdr:row>97</xdr:row>
      <xdr:rowOff>49747</xdr:rowOff>
    </xdr:to>
    <xdr:sp macro="" textlink="">
      <xdr:nvSpPr>
        <xdr:cNvPr id="487" name="楕円 486"/>
        <xdr:cNvSpPr/>
      </xdr:nvSpPr>
      <xdr:spPr>
        <a:xfrm>
          <a:off x="7810500" y="165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66274</xdr:rowOff>
    </xdr:from>
    <xdr:ext cx="534377" cy="259045"/>
    <xdr:sp macro="" textlink="">
      <xdr:nvSpPr>
        <xdr:cNvPr id="488" name="テキスト ボックス 487"/>
        <xdr:cNvSpPr txBox="1"/>
      </xdr:nvSpPr>
      <xdr:spPr>
        <a:xfrm>
          <a:off x="7594111" y="163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136644</xdr:rowOff>
    </xdr:from>
    <xdr:to>
      <xdr:col>36</xdr:col>
      <xdr:colOff>165100</xdr:colOff>
      <xdr:row>98</xdr:row>
      <xdr:rowOff>66794</xdr:rowOff>
    </xdr:to>
    <xdr:sp macro="" textlink="">
      <xdr:nvSpPr>
        <xdr:cNvPr id="489" name="楕円 488"/>
        <xdr:cNvSpPr/>
      </xdr:nvSpPr>
      <xdr:spPr>
        <a:xfrm>
          <a:off x="6921500" y="167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57921</xdr:rowOff>
    </xdr:from>
    <xdr:ext cx="534377" cy="259045"/>
    <xdr:sp macro="" textlink="">
      <xdr:nvSpPr>
        <xdr:cNvPr id="490" name="テキスト ボックス 489"/>
        <xdr:cNvSpPr txBox="1"/>
      </xdr:nvSpPr>
      <xdr:spPr>
        <a:xfrm>
          <a:off x="6705111" y="168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40374</xdr:rowOff>
    </xdr:from>
    <xdr:to>
      <xdr:col>85</xdr:col>
      <xdr:colOff>127000</xdr:colOff>
      <xdr:row>39</xdr:row>
      <xdr:rowOff>44031</xdr:rowOff>
    </xdr:to>
    <xdr:cxnSp macro="">
      <xdr:nvCxnSpPr>
        <xdr:cNvPr id="519" name="直線コネクタ 518"/>
        <xdr:cNvCxnSpPr/>
      </xdr:nvCxnSpPr>
      <xdr:spPr>
        <a:xfrm>
          <a:off x="15481300" y="672692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40374</xdr:rowOff>
    </xdr:from>
    <xdr:to>
      <xdr:col>81</xdr:col>
      <xdr:colOff>50800</xdr:colOff>
      <xdr:row>39</xdr:row>
      <xdr:rowOff>44450</xdr:rowOff>
    </xdr:to>
    <xdr:cxnSp macro="">
      <xdr:nvCxnSpPr>
        <xdr:cNvPr id="522" name="直線コネクタ 521"/>
        <xdr:cNvCxnSpPr/>
      </xdr:nvCxnSpPr>
      <xdr:spPr>
        <a:xfrm flipV="1">
          <a:off x="14592300" y="6726924"/>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164681</xdr:rowOff>
    </xdr:from>
    <xdr:to>
      <xdr:col>85</xdr:col>
      <xdr:colOff>177800</xdr:colOff>
      <xdr:row>39</xdr:row>
      <xdr:rowOff>94831</xdr:rowOff>
    </xdr:to>
    <xdr:sp macro="" textlink="">
      <xdr:nvSpPr>
        <xdr:cNvPr id="538" name="楕円 537"/>
        <xdr:cNvSpPr/>
      </xdr:nvSpPr>
      <xdr:spPr>
        <a:xfrm>
          <a:off x="162687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13932" cy="259045"/>
    <xdr:sp macro="" textlink="">
      <xdr:nvSpPr>
        <xdr:cNvPr id="539" name="災害復旧事業費該当値テキスト"/>
        <xdr:cNvSpPr txBox="1"/>
      </xdr:nvSpPr>
      <xdr:spPr>
        <a:xfrm>
          <a:off x="16370300" y="6595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161024</xdr:rowOff>
    </xdr:from>
    <xdr:to>
      <xdr:col>81</xdr:col>
      <xdr:colOff>101600</xdr:colOff>
      <xdr:row>39</xdr:row>
      <xdr:rowOff>91174</xdr:rowOff>
    </xdr:to>
    <xdr:sp macro="" textlink="">
      <xdr:nvSpPr>
        <xdr:cNvPr id="540" name="楕円 539"/>
        <xdr:cNvSpPr/>
      </xdr:nvSpPr>
      <xdr:spPr>
        <a:xfrm>
          <a:off x="15430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82301</xdr:rowOff>
    </xdr:from>
    <xdr:ext cx="378565" cy="259045"/>
    <xdr:sp macro="" textlink="">
      <xdr:nvSpPr>
        <xdr:cNvPr id="541" name="テキスト ボックス 540"/>
        <xdr:cNvSpPr txBox="1"/>
      </xdr:nvSpPr>
      <xdr:spPr>
        <a:xfrm>
          <a:off x="15292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99195</xdr:rowOff>
    </xdr:from>
    <xdr:to>
      <xdr:col>85</xdr:col>
      <xdr:colOff>127000</xdr:colOff>
      <xdr:row>75</xdr:row>
      <xdr:rowOff>116212</xdr:rowOff>
    </xdr:to>
    <xdr:cxnSp macro="">
      <xdr:nvCxnSpPr>
        <xdr:cNvPr id="629" name="直線コネクタ 628"/>
        <xdr:cNvCxnSpPr/>
      </xdr:nvCxnSpPr>
      <xdr:spPr>
        <a:xfrm>
          <a:off x="15481300" y="12957945"/>
          <a:ext cx="8382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99195</xdr:rowOff>
    </xdr:from>
    <xdr:to>
      <xdr:col>81</xdr:col>
      <xdr:colOff>50800</xdr:colOff>
      <xdr:row>75</xdr:row>
      <xdr:rowOff>110539</xdr:rowOff>
    </xdr:to>
    <xdr:cxnSp macro="">
      <xdr:nvCxnSpPr>
        <xdr:cNvPr id="632" name="直線コネクタ 631"/>
        <xdr:cNvCxnSpPr/>
      </xdr:nvCxnSpPr>
      <xdr:spPr>
        <a:xfrm flipV="1">
          <a:off x="14592300" y="12957945"/>
          <a:ext cx="8890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110539</xdr:rowOff>
    </xdr:from>
    <xdr:to>
      <xdr:col>76</xdr:col>
      <xdr:colOff>114300</xdr:colOff>
      <xdr:row>75</xdr:row>
      <xdr:rowOff>124141</xdr:rowOff>
    </xdr:to>
    <xdr:cxnSp macro="">
      <xdr:nvCxnSpPr>
        <xdr:cNvPr id="635" name="直線コネクタ 634"/>
        <xdr:cNvCxnSpPr/>
      </xdr:nvCxnSpPr>
      <xdr:spPr>
        <a:xfrm flipV="1">
          <a:off x="13703300" y="12969289"/>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90951</xdr:rowOff>
    </xdr:from>
    <xdr:to>
      <xdr:col>71</xdr:col>
      <xdr:colOff>177800</xdr:colOff>
      <xdr:row>75</xdr:row>
      <xdr:rowOff>124141</xdr:rowOff>
    </xdr:to>
    <xdr:cxnSp macro="">
      <xdr:nvCxnSpPr>
        <xdr:cNvPr id="638" name="直線コネクタ 637"/>
        <xdr:cNvCxnSpPr/>
      </xdr:nvCxnSpPr>
      <xdr:spPr>
        <a:xfrm>
          <a:off x="12814300" y="12949701"/>
          <a:ext cx="889000" cy="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42" name="テキスト ボックス 641"/>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65412</xdr:rowOff>
    </xdr:from>
    <xdr:to>
      <xdr:col>85</xdr:col>
      <xdr:colOff>177800</xdr:colOff>
      <xdr:row>75</xdr:row>
      <xdr:rowOff>167012</xdr:rowOff>
    </xdr:to>
    <xdr:sp macro="" textlink="">
      <xdr:nvSpPr>
        <xdr:cNvPr id="648" name="楕円 647"/>
        <xdr:cNvSpPr/>
      </xdr:nvSpPr>
      <xdr:spPr>
        <a:xfrm>
          <a:off x="16268700" y="1292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88289</xdr:rowOff>
    </xdr:from>
    <xdr:ext cx="534377" cy="259045"/>
    <xdr:sp macro="" textlink="">
      <xdr:nvSpPr>
        <xdr:cNvPr id="649" name="公債費該当値テキスト"/>
        <xdr:cNvSpPr txBox="1"/>
      </xdr:nvSpPr>
      <xdr:spPr>
        <a:xfrm>
          <a:off x="16370300" y="127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48395</xdr:rowOff>
    </xdr:from>
    <xdr:to>
      <xdr:col>81</xdr:col>
      <xdr:colOff>101600</xdr:colOff>
      <xdr:row>75</xdr:row>
      <xdr:rowOff>149994</xdr:rowOff>
    </xdr:to>
    <xdr:sp macro="" textlink="">
      <xdr:nvSpPr>
        <xdr:cNvPr id="650" name="楕円 649"/>
        <xdr:cNvSpPr/>
      </xdr:nvSpPr>
      <xdr:spPr>
        <a:xfrm>
          <a:off x="15430500" y="12907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166522</xdr:rowOff>
    </xdr:from>
    <xdr:ext cx="534377" cy="259045"/>
    <xdr:sp macro="" textlink="">
      <xdr:nvSpPr>
        <xdr:cNvPr id="651" name="テキスト ボックス 650"/>
        <xdr:cNvSpPr txBox="1"/>
      </xdr:nvSpPr>
      <xdr:spPr>
        <a:xfrm>
          <a:off x="15214111" y="126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59739</xdr:rowOff>
    </xdr:from>
    <xdr:to>
      <xdr:col>76</xdr:col>
      <xdr:colOff>165100</xdr:colOff>
      <xdr:row>75</xdr:row>
      <xdr:rowOff>161339</xdr:rowOff>
    </xdr:to>
    <xdr:sp macro="" textlink="">
      <xdr:nvSpPr>
        <xdr:cNvPr id="652" name="楕円 651"/>
        <xdr:cNvSpPr/>
      </xdr:nvSpPr>
      <xdr:spPr>
        <a:xfrm>
          <a:off x="14541500" y="129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6416</xdr:rowOff>
    </xdr:from>
    <xdr:ext cx="534377" cy="259045"/>
    <xdr:sp macro="" textlink="">
      <xdr:nvSpPr>
        <xdr:cNvPr id="653" name="テキスト ボックス 652"/>
        <xdr:cNvSpPr txBox="1"/>
      </xdr:nvSpPr>
      <xdr:spPr>
        <a:xfrm>
          <a:off x="14325111" y="1269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73341</xdr:rowOff>
    </xdr:from>
    <xdr:to>
      <xdr:col>72</xdr:col>
      <xdr:colOff>38100</xdr:colOff>
      <xdr:row>76</xdr:row>
      <xdr:rowOff>3491</xdr:rowOff>
    </xdr:to>
    <xdr:sp macro="" textlink="">
      <xdr:nvSpPr>
        <xdr:cNvPr id="654" name="楕円 653"/>
        <xdr:cNvSpPr/>
      </xdr:nvSpPr>
      <xdr:spPr>
        <a:xfrm>
          <a:off x="13652500" y="129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20018</xdr:rowOff>
    </xdr:from>
    <xdr:ext cx="534377" cy="259045"/>
    <xdr:sp macro="" textlink="">
      <xdr:nvSpPr>
        <xdr:cNvPr id="655" name="テキスト ボックス 654"/>
        <xdr:cNvSpPr txBox="1"/>
      </xdr:nvSpPr>
      <xdr:spPr>
        <a:xfrm>
          <a:off x="13436111" y="127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40151</xdr:rowOff>
    </xdr:from>
    <xdr:to>
      <xdr:col>67</xdr:col>
      <xdr:colOff>101600</xdr:colOff>
      <xdr:row>75</xdr:row>
      <xdr:rowOff>141751</xdr:rowOff>
    </xdr:to>
    <xdr:sp macro="" textlink="">
      <xdr:nvSpPr>
        <xdr:cNvPr id="656" name="楕円 655"/>
        <xdr:cNvSpPr/>
      </xdr:nvSpPr>
      <xdr:spPr>
        <a:xfrm>
          <a:off x="12763500" y="128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158278</xdr:rowOff>
    </xdr:from>
    <xdr:ext cx="534377" cy="259045"/>
    <xdr:sp macro="" textlink="">
      <xdr:nvSpPr>
        <xdr:cNvPr id="657" name="テキスト ボックス 656"/>
        <xdr:cNvSpPr txBox="1"/>
      </xdr:nvSpPr>
      <xdr:spPr>
        <a:xfrm>
          <a:off x="12547111" y="126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89712</xdr:rowOff>
    </xdr:from>
    <xdr:to>
      <xdr:col>85</xdr:col>
      <xdr:colOff>127000</xdr:colOff>
      <xdr:row>98</xdr:row>
      <xdr:rowOff>130727</xdr:rowOff>
    </xdr:to>
    <xdr:cxnSp macro="">
      <xdr:nvCxnSpPr>
        <xdr:cNvPr id="686" name="直線コネクタ 685"/>
        <xdr:cNvCxnSpPr/>
      </xdr:nvCxnSpPr>
      <xdr:spPr>
        <a:xfrm flipV="1">
          <a:off x="15481300" y="16891812"/>
          <a:ext cx="8382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130727</xdr:rowOff>
    </xdr:from>
    <xdr:to>
      <xdr:col>81</xdr:col>
      <xdr:colOff>50800</xdr:colOff>
      <xdr:row>98</xdr:row>
      <xdr:rowOff>138615</xdr:rowOff>
    </xdr:to>
    <xdr:cxnSp macro="">
      <xdr:nvCxnSpPr>
        <xdr:cNvPr id="689" name="直線コネクタ 688"/>
        <xdr:cNvCxnSpPr/>
      </xdr:nvCxnSpPr>
      <xdr:spPr>
        <a:xfrm flipV="1">
          <a:off x="14592300" y="16932827"/>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37630</xdr:rowOff>
    </xdr:from>
    <xdr:to>
      <xdr:col>76</xdr:col>
      <xdr:colOff>114300</xdr:colOff>
      <xdr:row>98</xdr:row>
      <xdr:rowOff>138615</xdr:rowOff>
    </xdr:to>
    <xdr:cxnSp macro="">
      <xdr:nvCxnSpPr>
        <xdr:cNvPr id="692" name="直線コネクタ 691"/>
        <xdr:cNvCxnSpPr/>
      </xdr:nvCxnSpPr>
      <xdr:spPr>
        <a:xfrm>
          <a:off x="13703300" y="16839730"/>
          <a:ext cx="889000" cy="10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37630</xdr:rowOff>
    </xdr:from>
    <xdr:to>
      <xdr:col>71</xdr:col>
      <xdr:colOff>177800</xdr:colOff>
      <xdr:row>98</xdr:row>
      <xdr:rowOff>140900</xdr:rowOff>
    </xdr:to>
    <xdr:cxnSp macro="">
      <xdr:nvCxnSpPr>
        <xdr:cNvPr id="695" name="直線コネクタ 694"/>
        <xdr:cNvCxnSpPr/>
      </xdr:nvCxnSpPr>
      <xdr:spPr>
        <a:xfrm flipV="1">
          <a:off x="12814300" y="16839730"/>
          <a:ext cx="889000" cy="10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38912</xdr:rowOff>
    </xdr:from>
    <xdr:to>
      <xdr:col>85</xdr:col>
      <xdr:colOff>177800</xdr:colOff>
      <xdr:row>98</xdr:row>
      <xdr:rowOff>140512</xdr:rowOff>
    </xdr:to>
    <xdr:sp macro="" textlink="">
      <xdr:nvSpPr>
        <xdr:cNvPr id="705" name="楕円 704"/>
        <xdr:cNvSpPr/>
      </xdr:nvSpPr>
      <xdr:spPr>
        <a:xfrm>
          <a:off x="16268700" y="168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125289</xdr:rowOff>
    </xdr:from>
    <xdr:ext cx="469744" cy="259045"/>
    <xdr:sp macro="" textlink="">
      <xdr:nvSpPr>
        <xdr:cNvPr id="706" name="積立金該当値テキスト"/>
        <xdr:cNvSpPr txBox="1"/>
      </xdr:nvSpPr>
      <xdr:spPr>
        <a:xfrm>
          <a:off x="16370300" y="167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79927</xdr:rowOff>
    </xdr:from>
    <xdr:to>
      <xdr:col>81</xdr:col>
      <xdr:colOff>101600</xdr:colOff>
      <xdr:row>99</xdr:row>
      <xdr:rowOff>10077</xdr:rowOff>
    </xdr:to>
    <xdr:sp macro="" textlink="">
      <xdr:nvSpPr>
        <xdr:cNvPr id="707" name="楕円 706"/>
        <xdr:cNvSpPr/>
      </xdr:nvSpPr>
      <xdr:spPr>
        <a:xfrm>
          <a:off x="15430500" y="1688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1204</xdr:rowOff>
    </xdr:from>
    <xdr:ext cx="469744" cy="259045"/>
    <xdr:sp macro="" textlink="">
      <xdr:nvSpPr>
        <xdr:cNvPr id="708" name="テキスト ボックス 707"/>
        <xdr:cNvSpPr txBox="1"/>
      </xdr:nvSpPr>
      <xdr:spPr>
        <a:xfrm>
          <a:off x="15246428" y="1697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87815</xdr:rowOff>
    </xdr:from>
    <xdr:to>
      <xdr:col>76</xdr:col>
      <xdr:colOff>165100</xdr:colOff>
      <xdr:row>99</xdr:row>
      <xdr:rowOff>17965</xdr:rowOff>
    </xdr:to>
    <xdr:sp macro="" textlink="">
      <xdr:nvSpPr>
        <xdr:cNvPr id="709" name="楕円 708"/>
        <xdr:cNvSpPr/>
      </xdr:nvSpPr>
      <xdr:spPr>
        <a:xfrm>
          <a:off x="14541500" y="168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9092</xdr:rowOff>
    </xdr:from>
    <xdr:ext cx="469744" cy="259045"/>
    <xdr:sp macro="" textlink="">
      <xdr:nvSpPr>
        <xdr:cNvPr id="710" name="テキスト ボックス 709"/>
        <xdr:cNvSpPr txBox="1"/>
      </xdr:nvSpPr>
      <xdr:spPr>
        <a:xfrm>
          <a:off x="14357428" y="169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158280</xdr:rowOff>
    </xdr:from>
    <xdr:to>
      <xdr:col>72</xdr:col>
      <xdr:colOff>38100</xdr:colOff>
      <xdr:row>98</xdr:row>
      <xdr:rowOff>88430</xdr:rowOff>
    </xdr:to>
    <xdr:sp macro="" textlink="">
      <xdr:nvSpPr>
        <xdr:cNvPr id="711" name="楕円 710"/>
        <xdr:cNvSpPr/>
      </xdr:nvSpPr>
      <xdr:spPr>
        <a:xfrm>
          <a:off x="13652500" y="167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79557</xdr:rowOff>
    </xdr:from>
    <xdr:ext cx="469744" cy="259045"/>
    <xdr:sp macro="" textlink="">
      <xdr:nvSpPr>
        <xdr:cNvPr id="712" name="テキスト ボックス 711"/>
        <xdr:cNvSpPr txBox="1"/>
      </xdr:nvSpPr>
      <xdr:spPr>
        <a:xfrm>
          <a:off x="13468428" y="168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90100</xdr:rowOff>
    </xdr:from>
    <xdr:to>
      <xdr:col>67</xdr:col>
      <xdr:colOff>101600</xdr:colOff>
      <xdr:row>99</xdr:row>
      <xdr:rowOff>20250</xdr:rowOff>
    </xdr:to>
    <xdr:sp macro="" textlink="">
      <xdr:nvSpPr>
        <xdr:cNvPr id="713" name="楕円 712"/>
        <xdr:cNvSpPr/>
      </xdr:nvSpPr>
      <xdr:spPr>
        <a:xfrm>
          <a:off x="12763500" y="168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11377</xdr:rowOff>
    </xdr:from>
    <xdr:ext cx="469744" cy="259045"/>
    <xdr:sp macro="" textlink="">
      <xdr:nvSpPr>
        <xdr:cNvPr id="714" name="テキスト ボックス 713"/>
        <xdr:cNvSpPr txBox="1"/>
      </xdr:nvSpPr>
      <xdr:spPr>
        <a:xfrm>
          <a:off x="12579428" y="169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44412</xdr:rowOff>
    </xdr:from>
    <xdr:to>
      <xdr:col>111</xdr:col>
      <xdr:colOff>177800</xdr:colOff>
      <xdr:row>59</xdr:row>
      <xdr:rowOff>44450</xdr:rowOff>
    </xdr:to>
    <xdr:cxnSp macro="">
      <xdr:nvCxnSpPr>
        <xdr:cNvPr id="805" name="直線コネクタ 804"/>
        <xdr:cNvCxnSpPr/>
      </xdr:nvCxnSpPr>
      <xdr:spPr>
        <a:xfrm>
          <a:off x="20434300" y="10159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43917</xdr:rowOff>
    </xdr:from>
    <xdr:to>
      <xdr:col>107</xdr:col>
      <xdr:colOff>50800</xdr:colOff>
      <xdr:row>59</xdr:row>
      <xdr:rowOff>44412</xdr:rowOff>
    </xdr:to>
    <xdr:cxnSp macro="">
      <xdr:nvCxnSpPr>
        <xdr:cNvPr id="808" name="直線コネクタ 807"/>
        <xdr:cNvCxnSpPr/>
      </xdr:nvCxnSpPr>
      <xdr:spPr>
        <a:xfrm>
          <a:off x="19545300" y="10159467"/>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43079</xdr:rowOff>
    </xdr:from>
    <xdr:to>
      <xdr:col>102</xdr:col>
      <xdr:colOff>114300</xdr:colOff>
      <xdr:row>59</xdr:row>
      <xdr:rowOff>43917</xdr:rowOff>
    </xdr:to>
    <xdr:cxnSp macro="">
      <xdr:nvCxnSpPr>
        <xdr:cNvPr id="811" name="直線コネクタ 810"/>
        <xdr:cNvCxnSpPr/>
      </xdr:nvCxnSpPr>
      <xdr:spPr>
        <a:xfrm>
          <a:off x="18656300" y="1015862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165062</xdr:rowOff>
    </xdr:from>
    <xdr:to>
      <xdr:col>107</xdr:col>
      <xdr:colOff>101600</xdr:colOff>
      <xdr:row>59</xdr:row>
      <xdr:rowOff>95212</xdr:rowOff>
    </xdr:to>
    <xdr:sp macro="" textlink="">
      <xdr:nvSpPr>
        <xdr:cNvPr id="825" name="楕円 824"/>
        <xdr:cNvSpPr/>
      </xdr:nvSpPr>
      <xdr:spPr>
        <a:xfrm>
          <a:off x="20383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86339</xdr:rowOff>
    </xdr:from>
    <xdr:ext cx="249299" cy="259045"/>
    <xdr:sp macro="" textlink="">
      <xdr:nvSpPr>
        <xdr:cNvPr id="826" name="テキスト ボックス 825"/>
        <xdr:cNvSpPr txBox="1"/>
      </xdr:nvSpPr>
      <xdr:spPr>
        <a:xfrm>
          <a:off x="20309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164567</xdr:rowOff>
    </xdr:from>
    <xdr:to>
      <xdr:col>102</xdr:col>
      <xdr:colOff>165100</xdr:colOff>
      <xdr:row>59</xdr:row>
      <xdr:rowOff>94717</xdr:rowOff>
    </xdr:to>
    <xdr:sp macro="" textlink="">
      <xdr:nvSpPr>
        <xdr:cNvPr id="827" name="楕円 826"/>
        <xdr:cNvSpPr/>
      </xdr:nvSpPr>
      <xdr:spPr>
        <a:xfrm>
          <a:off x="19494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85844</xdr:rowOff>
    </xdr:from>
    <xdr:ext cx="313932" cy="259045"/>
    <xdr:sp macro="" textlink="">
      <xdr:nvSpPr>
        <xdr:cNvPr id="828" name="テキスト ボックス 827"/>
        <xdr:cNvSpPr txBox="1"/>
      </xdr:nvSpPr>
      <xdr:spPr>
        <a:xfrm>
          <a:off x="19388333" y="10201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163729</xdr:rowOff>
    </xdr:from>
    <xdr:to>
      <xdr:col>98</xdr:col>
      <xdr:colOff>38100</xdr:colOff>
      <xdr:row>59</xdr:row>
      <xdr:rowOff>93879</xdr:rowOff>
    </xdr:to>
    <xdr:sp macro="" textlink="">
      <xdr:nvSpPr>
        <xdr:cNvPr id="829" name="楕円 828"/>
        <xdr:cNvSpPr/>
      </xdr:nvSpPr>
      <xdr:spPr>
        <a:xfrm>
          <a:off x="186055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85006</xdr:rowOff>
    </xdr:from>
    <xdr:ext cx="313932" cy="259045"/>
    <xdr:sp macro="" textlink="">
      <xdr:nvSpPr>
        <xdr:cNvPr id="830" name="テキスト ボックス 829"/>
        <xdr:cNvSpPr txBox="1"/>
      </xdr:nvSpPr>
      <xdr:spPr>
        <a:xfrm>
          <a:off x="18499333" y="10200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103649</xdr:rowOff>
    </xdr:from>
    <xdr:to>
      <xdr:col>116</xdr:col>
      <xdr:colOff>63500</xdr:colOff>
      <xdr:row>78</xdr:row>
      <xdr:rowOff>30018</xdr:rowOff>
    </xdr:to>
    <xdr:cxnSp macro="">
      <xdr:nvCxnSpPr>
        <xdr:cNvPr id="858" name="直線コネクタ 857"/>
        <xdr:cNvCxnSpPr/>
      </xdr:nvCxnSpPr>
      <xdr:spPr>
        <a:xfrm>
          <a:off x="21323300" y="13305299"/>
          <a:ext cx="838200" cy="9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103649</xdr:rowOff>
    </xdr:from>
    <xdr:to>
      <xdr:col>111</xdr:col>
      <xdr:colOff>177800</xdr:colOff>
      <xdr:row>77</xdr:row>
      <xdr:rowOff>116452</xdr:rowOff>
    </xdr:to>
    <xdr:cxnSp macro="">
      <xdr:nvCxnSpPr>
        <xdr:cNvPr id="861" name="直線コネクタ 860"/>
        <xdr:cNvCxnSpPr/>
      </xdr:nvCxnSpPr>
      <xdr:spPr>
        <a:xfrm flipV="1">
          <a:off x="20434300" y="13305299"/>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109204</xdr:rowOff>
    </xdr:from>
    <xdr:to>
      <xdr:col>107</xdr:col>
      <xdr:colOff>50800</xdr:colOff>
      <xdr:row>77</xdr:row>
      <xdr:rowOff>116452</xdr:rowOff>
    </xdr:to>
    <xdr:cxnSp macro="">
      <xdr:nvCxnSpPr>
        <xdr:cNvPr id="864" name="直線コネクタ 863"/>
        <xdr:cNvCxnSpPr/>
      </xdr:nvCxnSpPr>
      <xdr:spPr>
        <a:xfrm>
          <a:off x="19545300" y="13310854"/>
          <a:ext cx="8890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109204</xdr:rowOff>
    </xdr:from>
    <xdr:to>
      <xdr:col>102</xdr:col>
      <xdr:colOff>114300</xdr:colOff>
      <xdr:row>77</xdr:row>
      <xdr:rowOff>141094</xdr:rowOff>
    </xdr:to>
    <xdr:cxnSp macro="">
      <xdr:nvCxnSpPr>
        <xdr:cNvPr id="867" name="直線コネクタ 866"/>
        <xdr:cNvCxnSpPr/>
      </xdr:nvCxnSpPr>
      <xdr:spPr>
        <a:xfrm flipV="1">
          <a:off x="18656300" y="13310854"/>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150668</xdr:rowOff>
    </xdr:from>
    <xdr:to>
      <xdr:col>116</xdr:col>
      <xdr:colOff>114300</xdr:colOff>
      <xdr:row>78</xdr:row>
      <xdr:rowOff>80818</xdr:rowOff>
    </xdr:to>
    <xdr:sp macro="" textlink="">
      <xdr:nvSpPr>
        <xdr:cNvPr id="877" name="楕円 876"/>
        <xdr:cNvSpPr/>
      </xdr:nvSpPr>
      <xdr:spPr>
        <a:xfrm>
          <a:off x="22110700" y="133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65595</xdr:rowOff>
    </xdr:from>
    <xdr:ext cx="534377" cy="259045"/>
    <xdr:sp macro="" textlink="">
      <xdr:nvSpPr>
        <xdr:cNvPr id="878" name="繰出金該当値テキスト"/>
        <xdr:cNvSpPr txBox="1"/>
      </xdr:nvSpPr>
      <xdr:spPr>
        <a:xfrm>
          <a:off x="22212300" y="1326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52849</xdr:rowOff>
    </xdr:from>
    <xdr:to>
      <xdr:col>112</xdr:col>
      <xdr:colOff>38100</xdr:colOff>
      <xdr:row>77</xdr:row>
      <xdr:rowOff>154449</xdr:rowOff>
    </xdr:to>
    <xdr:sp macro="" textlink="">
      <xdr:nvSpPr>
        <xdr:cNvPr id="879" name="楕円 878"/>
        <xdr:cNvSpPr/>
      </xdr:nvSpPr>
      <xdr:spPr>
        <a:xfrm>
          <a:off x="21272500" y="132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145576</xdr:rowOff>
    </xdr:from>
    <xdr:ext cx="534377" cy="259045"/>
    <xdr:sp macro="" textlink="">
      <xdr:nvSpPr>
        <xdr:cNvPr id="880" name="テキスト ボックス 879"/>
        <xdr:cNvSpPr txBox="1"/>
      </xdr:nvSpPr>
      <xdr:spPr>
        <a:xfrm>
          <a:off x="21056111" y="1334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65652</xdr:rowOff>
    </xdr:from>
    <xdr:to>
      <xdr:col>107</xdr:col>
      <xdr:colOff>101600</xdr:colOff>
      <xdr:row>77</xdr:row>
      <xdr:rowOff>167252</xdr:rowOff>
    </xdr:to>
    <xdr:sp macro="" textlink="">
      <xdr:nvSpPr>
        <xdr:cNvPr id="881" name="楕円 880"/>
        <xdr:cNvSpPr/>
      </xdr:nvSpPr>
      <xdr:spPr>
        <a:xfrm>
          <a:off x="20383500" y="132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158379</xdr:rowOff>
    </xdr:from>
    <xdr:ext cx="534377" cy="259045"/>
    <xdr:sp macro="" textlink="">
      <xdr:nvSpPr>
        <xdr:cNvPr id="882" name="テキスト ボックス 881"/>
        <xdr:cNvSpPr txBox="1"/>
      </xdr:nvSpPr>
      <xdr:spPr>
        <a:xfrm>
          <a:off x="20167111" y="133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58404</xdr:rowOff>
    </xdr:from>
    <xdr:to>
      <xdr:col>102</xdr:col>
      <xdr:colOff>165100</xdr:colOff>
      <xdr:row>77</xdr:row>
      <xdr:rowOff>160004</xdr:rowOff>
    </xdr:to>
    <xdr:sp macro="" textlink="">
      <xdr:nvSpPr>
        <xdr:cNvPr id="883" name="楕円 882"/>
        <xdr:cNvSpPr/>
      </xdr:nvSpPr>
      <xdr:spPr>
        <a:xfrm>
          <a:off x="19494500" y="13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151131</xdr:rowOff>
    </xdr:from>
    <xdr:ext cx="534377" cy="259045"/>
    <xdr:sp macro="" textlink="">
      <xdr:nvSpPr>
        <xdr:cNvPr id="884" name="テキスト ボックス 883"/>
        <xdr:cNvSpPr txBox="1"/>
      </xdr:nvSpPr>
      <xdr:spPr>
        <a:xfrm>
          <a:off x="19278111" y="133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90294</xdr:rowOff>
    </xdr:from>
    <xdr:to>
      <xdr:col>98</xdr:col>
      <xdr:colOff>38100</xdr:colOff>
      <xdr:row>78</xdr:row>
      <xdr:rowOff>20444</xdr:rowOff>
    </xdr:to>
    <xdr:sp macro="" textlink="">
      <xdr:nvSpPr>
        <xdr:cNvPr id="885" name="楕円 884"/>
        <xdr:cNvSpPr/>
      </xdr:nvSpPr>
      <xdr:spPr>
        <a:xfrm>
          <a:off x="18605500" y="132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11571</xdr:rowOff>
    </xdr:from>
    <xdr:ext cx="534377" cy="259045"/>
    <xdr:sp macro="" textlink="">
      <xdr:nvSpPr>
        <xdr:cNvPr id="886" name="テキスト ボックス 885"/>
        <xdr:cNvSpPr txBox="1"/>
      </xdr:nvSpPr>
      <xdr:spPr>
        <a:xfrm>
          <a:off x="18389111" y="133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類似団体内平均に比べ、公債費が高くなっている。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人口急増に伴う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インフラ整備等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過去に発行した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新規市債発行額を元金償還額以内に抑制する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という基本方針を徹底し、交付税措置のある地方債の活用や、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次年度以降への負担を考慮した中で計画的に事業を実施し、地方債の発行を抑制し、数値の減少に努める。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79,470
78,914
24.26
24,385,236
23,913,505
452,394
15,036,168
31,940,363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16.9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120040</xdr:rowOff>
    </xdr:from>
    <xdr:to>
      <xdr:col>24</xdr:col>
      <xdr:colOff>63500</xdr:colOff>
      <xdr:row>36</xdr:row>
      <xdr:rowOff>144272</xdr:rowOff>
    </xdr:to>
    <xdr:cxnSp macro="">
      <xdr:nvCxnSpPr>
        <xdr:cNvPr id="59" name="直線コネクタ 58"/>
        <xdr:cNvCxnSpPr/>
      </xdr:nvCxnSpPr>
      <xdr:spPr>
        <a:xfrm flipV="1">
          <a:off x="3797300" y="6292240"/>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120955</xdr:rowOff>
    </xdr:from>
    <xdr:to>
      <xdr:col>19</xdr:col>
      <xdr:colOff>177800</xdr:colOff>
      <xdr:row>36</xdr:row>
      <xdr:rowOff>144272</xdr:rowOff>
    </xdr:to>
    <xdr:cxnSp macro="">
      <xdr:nvCxnSpPr>
        <xdr:cNvPr id="62" name="直線コネクタ 61"/>
        <xdr:cNvCxnSpPr/>
      </xdr:nvCxnSpPr>
      <xdr:spPr>
        <a:xfrm>
          <a:off x="2908300" y="6293155"/>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154331</xdr:rowOff>
    </xdr:from>
    <xdr:to>
      <xdr:col>15</xdr:col>
      <xdr:colOff>50800</xdr:colOff>
      <xdr:row>36</xdr:row>
      <xdr:rowOff>120955</xdr:rowOff>
    </xdr:to>
    <xdr:cxnSp macro="">
      <xdr:nvCxnSpPr>
        <xdr:cNvPr id="65" name="直線コネクタ 64"/>
        <xdr:cNvCxnSpPr/>
      </xdr:nvCxnSpPr>
      <xdr:spPr>
        <a:xfrm>
          <a:off x="2019300" y="6155081"/>
          <a:ext cx="8890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113182</xdr:rowOff>
    </xdr:from>
    <xdr:to>
      <xdr:col>10</xdr:col>
      <xdr:colOff>114300</xdr:colOff>
      <xdr:row>35</xdr:row>
      <xdr:rowOff>154331</xdr:rowOff>
    </xdr:to>
    <xdr:cxnSp macro="">
      <xdr:nvCxnSpPr>
        <xdr:cNvPr id="68" name="直線コネクタ 67"/>
        <xdr:cNvCxnSpPr/>
      </xdr:nvCxnSpPr>
      <xdr:spPr>
        <a:xfrm>
          <a:off x="1130300" y="6113932"/>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69240</xdr:rowOff>
    </xdr:from>
    <xdr:to>
      <xdr:col>24</xdr:col>
      <xdr:colOff>114300</xdr:colOff>
      <xdr:row>36</xdr:row>
      <xdr:rowOff>170840</xdr:rowOff>
    </xdr:to>
    <xdr:sp macro="" textlink="">
      <xdr:nvSpPr>
        <xdr:cNvPr id="78" name="楕円 77"/>
        <xdr:cNvSpPr/>
      </xdr:nvSpPr>
      <xdr:spPr>
        <a:xfrm>
          <a:off x="45847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47667</xdr:rowOff>
    </xdr:from>
    <xdr:ext cx="469744" cy="259045"/>
    <xdr:sp macro="" textlink="">
      <xdr:nvSpPr>
        <xdr:cNvPr id="79" name="議会費該当値テキスト"/>
        <xdr:cNvSpPr txBox="1"/>
      </xdr:nvSpPr>
      <xdr:spPr>
        <a:xfrm>
          <a:off x="4686300" y="62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93472</xdr:rowOff>
    </xdr:from>
    <xdr:to>
      <xdr:col>20</xdr:col>
      <xdr:colOff>38100</xdr:colOff>
      <xdr:row>37</xdr:row>
      <xdr:rowOff>23622</xdr:rowOff>
    </xdr:to>
    <xdr:sp macro="" textlink="">
      <xdr:nvSpPr>
        <xdr:cNvPr id="80" name="楕円 79"/>
        <xdr:cNvSpPr/>
      </xdr:nvSpPr>
      <xdr:spPr>
        <a:xfrm>
          <a:off x="3746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14749</xdr:rowOff>
    </xdr:from>
    <xdr:ext cx="469744" cy="259045"/>
    <xdr:sp macro="" textlink="">
      <xdr:nvSpPr>
        <xdr:cNvPr id="81" name="テキスト ボックス 80"/>
        <xdr:cNvSpPr txBox="1"/>
      </xdr:nvSpPr>
      <xdr:spPr>
        <a:xfrm>
          <a:off x="3562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70155</xdr:rowOff>
    </xdr:from>
    <xdr:to>
      <xdr:col>15</xdr:col>
      <xdr:colOff>101600</xdr:colOff>
      <xdr:row>37</xdr:row>
      <xdr:rowOff>305</xdr:rowOff>
    </xdr:to>
    <xdr:sp macro="" textlink="">
      <xdr:nvSpPr>
        <xdr:cNvPr id="82" name="楕円 81"/>
        <xdr:cNvSpPr/>
      </xdr:nvSpPr>
      <xdr:spPr>
        <a:xfrm>
          <a:off x="2857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162882</xdr:rowOff>
    </xdr:from>
    <xdr:ext cx="469744" cy="259045"/>
    <xdr:sp macro="" textlink="">
      <xdr:nvSpPr>
        <xdr:cNvPr id="83" name="テキスト ボックス 82"/>
        <xdr:cNvSpPr txBox="1"/>
      </xdr:nvSpPr>
      <xdr:spPr>
        <a:xfrm>
          <a:off x="2673428" y="6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103531</xdr:rowOff>
    </xdr:from>
    <xdr:to>
      <xdr:col>10</xdr:col>
      <xdr:colOff>165100</xdr:colOff>
      <xdr:row>36</xdr:row>
      <xdr:rowOff>33681</xdr:rowOff>
    </xdr:to>
    <xdr:sp macro="" textlink="">
      <xdr:nvSpPr>
        <xdr:cNvPr id="84" name="楕円 83"/>
        <xdr:cNvSpPr/>
      </xdr:nvSpPr>
      <xdr:spPr>
        <a:xfrm>
          <a:off x="1968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24808</xdr:rowOff>
    </xdr:from>
    <xdr:ext cx="469744" cy="259045"/>
    <xdr:sp macro="" textlink="">
      <xdr:nvSpPr>
        <xdr:cNvPr id="85" name="テキスト ボックス 84"/>
        <xdr:cNvSpPr txBox="1"/>
      </xdr:nvSpPr>
      <xdr:spPr>
        <a:xfrm>
          <a:off x="1784428"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62382</xdr:rowOff>
    </xdr:from>
    <xdr:to>
      <xdr:col>6</xdr:col>
      <xdr:colOff>38100</xdr:colOff>
      <xdr:row>35</xdr:row>
      <xdr:rowOff>163982</xdr:rowOff>
    </xdr:to>
    <xdr:sp macro="" textlink="">
      <xdr:nvSpPr>
        <xdr:cNvPr id="86" name="楕円 85"/>
        <xdr:cNvSpPr/>
      </xdr:nvSpPr>
      <xdr:spPr>
        <a:xfrm>
          <a:off x="1079500" y="60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155109</xdr:rowOff>
    </xdr:from>
    <xdr:ext cx="469744" cy="259045"/>
    <xdr:sp macro="" textlink="">
      <xdr:nvSpPr>
        <xdr:cNvPr id="87" name="テキスト ボックス 86"/>
        <xdr:cNvSpPr txBox="1"/>
      </xdr:nvSpPr>
      <xdr:spPr>
        <a:xfrm>
          <a:off x="895428" y="61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93669</xdr:rowOff>
    </xdr:from>
    <xdr:to>
      <xdr:col>24</xdr:col>
      <xdr:colOff>63500</xdr:colOff>
      <xdr:row>58</xdr:row>
      <xdr:rowOff>94274</xdr:rowOff>
    </xdr:to>
    <xdr:cxnSp macro="">
      <xdr:nvCxnSpPr>
        <xdr:cNvPr id="119" name="直線コネクタ 118"/>
        <xdr:cNvCxnSpPr/>
      </xdr:nvCxnSpPr>
      <xdr:spPr>
        <a:xfrm>
          <a:off x="3797300" y="10037769"/>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3226</xdr:rowOff>
    </xdr:from>
    <xdr:to>
      <xdr:col>19</xdr:col>
      <xdr:colOff>177800</xdr:colOff>
      <xdr:row>58</xdr:row>
      <xdr:rowOff>93669</xdr:rowOff>
    </xdr:to>
    <xdr:cxnSp macro="">
      <xdr:nvCxnSpPr>
        <xdr:cNvPr id="122" name="直線コネクタ 121"/>
        <xdr:cNvCxnSpPr/>
      </xdr:nvCxnSpPr>
      <xdr:spPr>
        <a:xfrm>
          <a:off x="2908300" y="9947326"/>
          <a:ext cx="889000" cy="9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158804</xdr:rowOff>
    </xdr:from>
    <xdr:to>
      <xdr:col>15</xdr:col>
      <xdr:colOff>50800</xdr:colOff>
      <xdr:row>58</xdr:row>
      <xdr:rowOff>3226</xdr:rowOff>
    </xdr:to>
    <xdr:cxnSp macro="">
      <xdr:nvCxnSpPr>
        <xdr:cNvPr id="125" name="直線コネクタ 124"/>
        <xdr:cNvCxnSpPr/>
      </xdr:nvCxnSpPr>
      <xdr:spPr>
        <a:xfrm>
          <a:off x="2019300" y="9760004"/>
          <a:ext cx="889000" cy="18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158804</xdr:rowOff>
    </xdr:from>
    <xdr:to>
      <xdr:col>10</xdr:col>
      <xdr:colOff>114300</xdr:colOff>
      <xdr:row>57</xdr:row>
      <xdr:rowOff>169206</xdr:rowOff>
    </xdr:to>
    <xdr:cxnSp macro="">
      <xdr:nvCxnSpPr>
        <xdr:cNvPr id="128" name="直線コネクタ 127"/>
        <xdr:cNvCxnSpPr/>
      </xdr:nvCxnSpPr>
      <xdr:spPr>
        <a:xfrm flipV="1">
          <a:off x="1130300" y="9760004"/>
          <a:ext cx="889000" cy="18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43474</xdr:rowOff>
    </xdr:from>
    <xdr:to>
      <xdr:col>24</xdr:col>
      <xdr:colOff>114300</xdr:colOff>
      <xdr:row>58</xdr:row>
      <xdr:rowOff>145074</xdr:rowOff>
    </xdr:to>
    <xdr:sp macro="" textlink="">
      <xdr:nvSpPr>
        <xdr:cNvPr id="138" name="楕円 137"/>
        <xdr:cNvSpPr/>
      </xdr:nvSpPr>
      <xdr:spPr>
        <a:xfrm>
          <a:off x="4584700" y="99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129851</xdr:rowOff>
    </xdr:from>
    <xdr:ext cx="534377" cy="259045"/>
    <xdr:sp macro="" textlink="">
      <xdr:nvSpPr>
        <xdr:cNvPr id="139" name="総務費該当値テキスト"/>
        <xdr:cNvSpPr txBox="1"/>
      </xdr:nvSpPr>
      <xdr:spPr>
        <a:xfrm>
          <a:off x="4686300" y="99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42869</xdr:rowOff>
    </xdr:from>
    <xdr:to>
      <xdr:col>20</xdr:col>
      <xdr:colOff>38100</xdr:colOff>
      <xdr:row>58</xdr:row>
      <xdr:rowOff>144469</xdr:rowOff>
    </xdr:to>
    <xdr:sp macro="" textlink="">
      <xdr:nvSpPr>
        <xdr:cNvPr id="140" name="楕円 139"/>
        <xdr:cNvSpPr/>
      </xdr:nvSpPr>
      <xdr:spPr>
        <a:xfrm>
          <a:off x="3746500" y="99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135596</xdr:rowOff>
    </xdr:from>
    <xdr:ext cx="534377" cy="259045"/>
    <xdr:sp macro="" textlink="">
      <xdr:nvSpPr>
        <xdr:cNvPr id="141" name="テキスト ボックス 140"/>
        <xdr:cNvSpPr txBox="1"/>
      </xdr:nvSpPr>
      <xdr:spPr>
        <a:xfrm>
          <a:off x="3530111" y="100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123876</xdr:rowOff>
    </xdr:from>
    <xdr:to>
      <xdr:col>15</xdr:col>
      <xdr:colOff>101600</xdr:colOff>
      <xdr:row>58</xdr:row>
      <xdr:rowOff>54026</xdr:rowOff>
    </xdr:to>
    <xdr:sp macro="" textlink="">
      <xdr:nvSpPr>
        <xdr:cNvPr id="142" name="楕円 141"/>
        <xdr:cNvSpPr/>
      </xdr:nvSpPr>
      <xdr:spPr>
        <a:xfrm>
          <a:off x="2857500" y="98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45153</xdr:rowOff>
    </xdr:from>
    <xdr:ext cx="534377" cy="259045"/>
    <xdr:sp macro="" textlink="">
      <xdr:nvSpPr>
        <xdr:cNvPr id="143" name="テキスト ボックス 142"/>
        <xdr:cNvSpPr txBox="1"/>
      </xdr:nvSpPr>
      <xdr:spPr>
        <a:xfrm>
          <a:off x="2641111" y="99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108004</xdr:rowOff>
    </xdr:from>
    <xdr:to>
      <xdr:col>10</xdr:col>
      <xdr:colOff>165100</xdr:colOff>
      <xdr:row>57</xdr:row>
      <xdr:rowOff>38154</xdr:rowOff>
    </xdr:to>
    <xdr:sp macro="" textlink="">
      <xdr:nvSpPr>
        <xdr:cNvPr id="144" name="楕円 143"/>
        <xdr:cNvSpPr/>
      </xdr:nvSpPr>
      <xdr:spPr>
        <a:xfrm>
          <a:off x="1968500" y="970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29281</xdr:rowOff>
    </xdr:from>
    <xdr:ext cx="534377" cy="259045"/>
    <xdr:sp macro="" textlink="">
      <xdr:nvSpPr>
        <xdr:cNvPr id="145" name="テキスト ボックス 144"/>
        <xdr:cNvSpPr txBox="1"/>
      </xdr:nvSpPr>
      <xdr:spPr>
        <a:xfrm>
          <a:off x="1752111" y="980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118406</xdr:rowOff>
    </xdr:from>
    <xdr:to>
      <xdr:col>6</xdr:col>
      <xdr:colOff>38100</xdr:colOff>
      <xdr:row>58</xdr:row>
      <xdr:rowOff>48556</xdr:rowOff>
    </xdr:to>
    <xdr:sp macro="" textlink="">
      <xdr:nvSpPr>
        <xdr:cNvPr id="146" name="楕円 145"/>
        <xdr:cNvSpPr/>
      </xdr:nvSpPr>
      <xdr:spPr>
        <a:xfrm>
          <a:off x="1079500" y="989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39683</xdr:rowOff>
    </xdr:from>
    <xdr:ext cx="534377" cy="259045"/>
    <xdr:sp macro="" textlink="">
      <xdr:nvSpPr>
        <xdr:cNvPr id="147" name="テキスト ボックス 146"/>
        <xdr:cNvSpPr txBox="1"/>
      </xdr:nvSpPr>
      <xdr:spPr>
        <a:xfrm>
          <a:off x="863111" y="998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102036</xdr:rowOff>
    </xdr:from>
    <xdr:to>
      <xdr:col>24</xdr:col>
      <xdr:colOff>63500</xdr:colOff>
      <xdr:row>77</xdr:row>
      <xdr:rowOff>126507</xdr:rowOff>
    </xdr:to>
    <xdr:cxnSp macro="">
      <xdr:nvCxnSpPr>
        <xdr:cNvPr id="179" name="直線コネクタ 178"/>
        <xdr:cNvCxnSpPr/>
      </xdr:nvCxnSpPr>
      <xdr:spPr>
        <a:xfrm>
          <a:off x="3797300" y="13303686"/>
          <a:ext cx="8382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69923</xdr:rowOff>
    </xdr:from>
    <xdr:to>
      <xdr:col>19</xdr:col>
      <xdr:colOff>177800</xdr:colOff>
      <xdr:row>77</xdr:row>
      <xdr:rowOff>102036</xdr:rowOff>
    </xdr:to>
    <xdr:cxnSp macro="">
      <xdr:nvCxnSpPr>
        <xdr:cNvPr id="182" name="直線コネクタ 181"/>
        <xdr:cNvCxnSpPr/>
      </xdr:nvCxnSpPr>
      <xdr:spPr>
        <a:xfrm>
          <a:off x="2908300" y="13271573"/>
          <a:ext cx="8890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69923</xdr:rowOff>
    </xdr:from>
    <xdr:to>
      <xdr:col>15</xdr:col>
      <xdr:colOff>50800</xdr:colOff>
      <xdr:row>78</xdr:row>
      <xdr:rowOff>37678</xdr:rowOff>
    </xdr:to>
    <xdr:cxnSp macro="">
      <xdr:nvCxnSpPr>
        <xdr:cNvPr id="185" name="直線コネクタ 184"/>
        <xdr:cNvCxnSpPr/>
      </xdr:nvCxnSpPr>
      <xdr:spPr>
        <a:xfrm flipV="1">
          <a:off x="2019300" y="13271573"/>
          <a:ext cx="889000" cy="1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37678</xdr:rowOff>
    </xdr:from>
    <xdr:to>
      <xdr:col>10</xdr:col>
      <xdr:colOff>114300</xdr:colOff>
      <xdr:row>78</xdr:row>
      <xdr:rowOff>59679</xdr:rowOff>
    </xdr:to>
    <xdr:cxnSp macro="">
      <xdr:nvCxnSpPr>
        <xdr:cNvPr id="188" name="直線コネクタ 187"/>
        <xdr:cNvCxnSpPr/>
      </xdr:nvCxnSpPr>
      <xdr:spPr>
        <a:xfrm flipV="1">
          <a:off x="1130300" y="13410778"/>
          <a:ext cx="889000" cy="2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75707</xdr:rowOff>
    </xdr:from>
    <xdr:to>
      <xdr:col>24</xdr:col>
      <xdr:colOff>114300</xdr:colOff>
      <xdr:row>78</xdr:row>
      <xdr:rowOff>5857</xdr:rowOff>
    </xdr:to>
    <xdr:sp macro="" textlink="">
      <xdr:nvSpPr>
        <xdr:cNvPr id="198" name="楕円 197"/>
        <xdr:cNvSpPr/>
      </xdr:nvSpPr>
      <xdr:spPr>
        <a:xfrm>
          <a:off x="4584700" y="132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54134</xdr:rowOff>
    </xdr:from>
    <xdr:ext cx="599010" cy="259045"/>
    <xdr:sp macro="" textlink="">
      <xdr:nvSpPr>
        <xdr:cNvPr id="199" name="民生費該当値テキスト"/>
        <xdr:cNvSpPr txBox="1"/>
      </xdr:nvSpPr>
      <xdr:spPr>
        <a:xfrm>
          <a:off x="4686300" y="1325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51236</xdr:rowOff>
    </xdr:from>
    <xdr:to>
      <xdr:col>20</xdr:col>
      <xdr:colOff>38100</xdr:colOff>
      <xdr:row>77</xdr:row>
      <xdr:rowOff>152836</xdr:rowOff>
    </xdr:to>
    <xdr:sp macro="" textlink="">
      <xdr:nvSpPr>
        <xdr:cNvPr id="200" name="楕円 199"/>
        <xdr:cNvSpPr/>
      </xdr:nvSpPr>
      <xdr:spPr>
        <a:xfrm>
          <a:off x="3746500" y="132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143963</xdr:rowOff>
    </xdr:from>
    <xdr:ext cx="599010" cy="259045"/>
    <xdr:sp macro="" textlink="">
      <xdr:nvSpPr>
        <xdr:cNvPr id="201" name="テキスト ボックス 200"/>
        <xdr:cNvSpPr txBox="1"/>
      </xdr:nvSpPr>
      <xdr:spPr>
        <a:xfrm>
          <a:off x="3497795" y="1334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19123</xdr:rowOff>
    </xdr:from>
    <xdr:to>
      <xdr:col>15</xdr:col>
      <xdr:colOff>101600</xdr:colOff>
      <xdr:row>77</xdr:row>
      <xdr:rowOff>120723</xdr:rowOff>
    </xdr:to>
    <xdr:sp macro="" textlink="">
      <xdr:nvSpPr>
        <xdr:cNvPr id="202" name="楕円 201"/>
        <xdr:cNvSpPr/>
      </xdr:nvSpPr>
      <xdr:spPr>
        <a:xfrm>
          <a:off x="2857500" y="132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111850</xdr:rowOff>
    </xdr:from>
    <xdr:ext cx="599010" cy="259045"/>
    <xdr:sp macro="" textlink="">
      <xdr:nvSpPr>
        <xdr:cNvPr id="203" name="テキスト ボックス 202"/>
        <xdr:cNvSpPr txBox="1"/>
      </xdr:nvSpPr>
      <xdr:spPr>
        <a:xfrm>
          <a:off x="2608795" y="1331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158328</xdr:rowOff>
    </xdr:from>
    <xdr:to>
      <xdr:col>10</xdr:col>
      <xdr:colOff>165100</xdr:colOff>
      <xdr:row>78</xdr:row>
      <xdr:rowOff>88478</xdr:rowOff>
    </xdr:to>
    <xdr:sp macro="" textlink="">
      <xdr:nvSpPr>
        <xdr:cNvPr id="204" name="楕円 203"/>
        <xdr:cNvSpPr/>
      </xdr:nvSpPr>
      <xdr:spPr>
        <a:xfrm>
          <a:off x="19685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79605</xdr:rowOff>
    </xdr:from>
    <xdr:ext cx="599010" cy="259045"/>
    <xdr:sp macro="" textlink="">
      <xdr:nvSpPr>
        <xdr:cNvPr id="205" name="テキスト ボックス 204"/>
        <xdr:cNvSpPr txBox="1"/>
      </xdr:nvSpPr>
      <xdr:spPr>
        <a:xfrm>
          <a:off x="1719795" y="1345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8879</xdr:rowOff>
    </xdr:from>
    <xdr:to>
      <xdr:col>6</xdr:col>
      <xdr:colOff>38100</xdr:colOff>
      <xdr:row>78</xdr:row>
      <xdr:rowOff>110479</xdr:rowOff>
    </xdr:to>
    <xdr:sp macro="" textlink="">
      <xdr:nvSpPr>
        <xdr:cNvPr id="206" name="楕円 205"/>
        <xdr:cNvSpPr/>
      </xdr:nvSpPr>
      <xdr:spPr>
        <a:xfrm>
          <a:off x="1079500" y="133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101606</xdr:rowOff>
    </xdr:from>
    <xdr:ext cx="599010" cy="259045"/>
    <xdr:sp macro="" textlink="">
      <xdr:nvSpPr>
        <xdr:cNvPr id="207" name="テキスト ボックス 206"/>
        <xdr:cNvSpPr txBox="1"/>
      </xdr:nvSpPr>
      <xdr:spPr>
        <a:xfrm>
          <a:off x="830795" y="1347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65553</xdr:rowOff>
    </xdr:from>
    <xdr:to>
      <xdr:col>24</xdr:col>
      <xdr:colOff>63500</xdr:colOff>
      <xdr:row>99</xdr:row>
      <xdr:rowOff>66303</xdr:rowOff>
    </xdr:to>
    <xdr:cxnSp macro="">
      <xdr:nvCxnSpPr>
        <xdr:cNvPr id="239" name="直線コネクタ 238"/>
        <xdr:cNvCxnSpPr/>
      </xdr:nvCxnSpPr>
      <xdr:spPr>
        <a:xfrm flipV="1">
          <a:off x="3797300" y="17039103"/>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43052</xdr:rowOff>
    </xdr:from>
    <xdr:to>
      <xdr:col>19</xdr:col>
      <xdr:colOff>177800</xdr:colOff>
      <xdr:row>99</xdr:row>
      <xdr:rowOff>66303</xdr:rowOff>
    </xdr:to>
    <xdr:cxnSp macro="">
      <xdr:nvCxnSpPr>
        <xdr:cNvPr id="242" name="直線コネクタ 241"/>
        <xdr:cNvCxnSpPr/>
      </xdr:nvCxnSpPr>
      <xdr:spPr>
        <a:xfrm>
          <a:off x="2908300" y="17016602"/>
          <a:ext cx="8890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43052</xdr:rowOff>
    </xdr:from>
    <xdr:to>
      <xdr:col>15</xdr:col>
      <xdr:colOff>50800</xdr:colOff>
      <xdr:row>99</xdr:row>
      <xdr:rowOff>54515</xdr:rowOff>
    </xdr:to>
    <xdr:cxnSp macro="">
      <xdr:nvCxnSpPr>
        <xdr:cNvPr id="245" name="直線コネクタ 244"/>
        <xdr:cNvCxnSpPr/>
      </xdr:nvCxnSpPr>
      <xdr:spPr>
        <a:xfrm flipV="1">
          <a:off x="2019300" y="17016602"/>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54515</xdr:rowOff>
    </xdr:from>
    <xdr:to>
      <xdr:col>10</xdr:col>
      <xdr:colOff>114300</xdr:colOff>
      <xdr:row>99</xdr:row>
      <xdr:rowOff>77994</xdr:rowOff>
    </xdr:to>
    <xdr:cxnSp macro="">
      <xdr:nvCxnSpPr>
        <xdr:cNvPr id="248" name="直線コネクタ 247"/>
        <xdr:cNvCxnSpPr/>
      </xdr:nvCxnSpPr>
      <xdr:spPr>
        <a:xfrm flipV="1">
          <a:off x="1130300" y="17028065"/>
          <a:ext cx="889000" cy="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14753</xdr:rowOff>
    </xdr:from>
    <xdr:to>
      <xdr:col>24</xdr:col>
      <xdr:colOff>114300</xdr:colOff>
      <xdr:row>99</xdr:row>
      <xdr:rowOff>116353</xdr:rowOff>
    </xdr:to>
    <xdr:sp macro="" textlink="">
      <xdr:nvSpPr>
        <xdr:cNvPr id="258" name="楕円 257"/>
        <xdr:cNvSpPr/>
      </xdr:nvSpPr>
      <xdr:spPr>
        <a:xfrm>
          <a:off x="4584700" y="169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101130</xdr:rowOff>
    </xdr:from>
    <xdr:ext cx="534377" cy="259045"/>
    <xdr:sp macro="" textlink="">
      <xdr:nvSpPr>
        <xdr:cNvPr id="259" name="衛生費該当値テキスト"/>
        <xdr:cNvSpPr txBox="1"/>
      </xdr:nvSpPr>
      <xdr:spPr>
        <a:xfrm>
          <a:off x="4686300" y="169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15503</xdr:rowOff>
    </xdr:from>
    <xdr:to>
      <xdr:col>20</xdr:col>
      <xdr:colOff>38100</xdr:colOff>
      <xdr:row>99</xdr:row>
      <xdr:rowOff>117103</xdr:rowOff>
    </xdr:to>
    <xdr:sp macro="" textlink="">
      <xdr:nvSpPr>
        <xdr:cNvPr id="260" name="楕円 259"/>
        <xdr:cNvSpPr/>
      </xdr:nvSpPr>
      <xdr:spPr>
        <a:xfrm>
          <a:off x="3746500" y="169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108230</xdr:rowOff>
    </xdr:from>
    <xdr:ext cx="534377" cy="259045"/>
    <xdr:sp macro="" textlink="">
      <xdr:nvSpPr>
        <xdr:cNvPr id="261" name="テキスト ボックス 260"/>
        <xdr:cNvSpPr txBox="1"/>
      </xdr:nvSpPr>
      <xdr:spPr>
        <a:xfrm>
          <a:off x="3530111" y="170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163702</xdr:rowOff>
    </xdr:from>
    <xdr:to>
      <xdr:col>15</xdr:col>
      <xdr:colOff>101600</xdr:colOff>
      <xdr:row>99</xdr:row>
      <xdr:rowOff>93852</xdr:rowOff>
    </xdr:to>
    <xdr:sp macro="" textlink="">
      <xdr:nvSpPr>
        <xdr:cNvPr id="262" name="楕円 261"/>
        <xdr:cNvSpPr/>
      </xdr:nvSpPr>
      <xdr:spPr>
        <a:xfrm>
          <a:off x="2857500" y="169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84979</xdr:rowOff>
    </xdr:from>
    <xdr:ext cx="534377" cy="259045"/>
    <xdr:sp macro="" textlink="">
      <xdr:nvSpPr>
        <xdr:cNvPr id="263" name="テキスト ボックス 262"/>
        <xdr:cNvSpPr txBox="1"/>
      </xdr:nvSpPr>
      <xdr:spPr>
        <a:xfrm>
          <a:off x="2641111" y="1705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3715</xdr:rowOff>
    </xdr:from>
    <xdr:to>
      <xdr:col>10</xdr:col>
      <xdr:colOff>165100</xdr:colOff>
      <xdr:row>99</xdr:row>
      <xdr:rowOff>105315</xdr:rowOff>
    </xdr:to>
    <xdr:sp macro="" textlink="">
      <xdr:nvSpPr>
        <xdr:cNvPr id="264" name="楕円 263"/>
        <xdr:cNvSpPr/>
      </xdr:nvSpPr>
      <xdr:spPr>
        <a:xfrm>
          <a:off x="1968500" y="169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96442</xdr:rowOff>
    </xdr:from>
    <xdr:ext cx="534377" cy="259045"/>
    <xdr:sp macro="" textlink="">
      <xdr:nvSpPr>
        <xdr:cNvPr id="265" name="テキスト ボックス 264"/>
        <xdr:cNvSpPr txBox="1"/>
      </xdr:nvSpPr>
      <xdr:spPr>
        <a:xfrm>
          <a:off x="1752111" y="1706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27194</xdr:rowOff>
    </xdr:from>
    <xdr:to>
      <xdr:col>6</xdr:col>
      <xdr:colOff>38100</xdr:colOff>
      <xdr:row>99</xdr:row>
      <xdr:rowOff>128794</xdr:rowOff>
    </xdr:to>
    <xdr:sp macro="" textlink="">
      <xdr:nvSpPr>
        <xdr:cNvPr id="266" name="楕円 265"/>
        <xdr:cNvSpPr/>
      </xdr:nvSpPr>
      <xdr:spPr>
        <a:xfrm>
          <a:off x="1079500" y="1700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119921</xdr:rowOff>
    </xdr:from>
    <xdr:ext cx="534377" cy="259045"/>
    <xdr:sp macro="" textlink="">
      <xdr:nvSpPr>
        <xdr:cNvPr id="267" name="テキスト ボックス 266"/>
        <xdr:cNvSpPr txBox="1"/>
      </xdr:nvSpPr>
      <xdr:spPr>
        <a:xfrm>
          <a:off x="863111" y="1709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6" name="直線コネクタ 29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9" name="直線コネクタ 29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23114</xdr:rowOff>
    </xdr:from>
    <xdr:to>
      <xdr:col>45</xdr:col>
      <xdr:colOff>177800</xdr:colOff>
      <xdr:row>39</xdr:row>
      <xdr:rowOff>44450</xdr:rowOff>
    </xdr:to>
    <xdr:cxnSp macro="">
      <xdr:nvCxnSpPr>
        <xdr:cNvPr id="302" name="直線コネクタ 301"/>
        <xdr:cNvCxnSpPr/>
      </xdr:nvCxnSpPr>
      <xdr:spPr>
        <a:xfrm>
          <a:off x="7861300" y="670966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16637</xdr:rowOff>
    </xdr:from>
    <xdr:to>
      <xdr:col>41</xdr:col>
      <xdr:colOff>50800</xdr:colOff>
      <xdr:row>39</xdr:row>
      <xdr:rowOff>23114</xdr:rowOff>
    </xdr:to>
    <xdr:cxnSp macro="">
      <xdr:nvCxnSpPr>
        <xdr:cNvPr id="305" name="直線コネクタ 304"/>
        <xdr:cNvCxnSpPr/>
      </xdr:nvCxnSpPr>
      <xdr:spPr>
        <a:xfrm>
          <a:off x="6972300" y="670318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5" name="楕円 31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7" name="楕円 31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8" name="テキスト ボックス 31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9" name="楕円 31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20" name="テキスト ボックス 31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143764</xdr:rowOff>
    </xdr:from>
    <xdr:to>
      <xdr:col>41</xdr:col>
      <xdr:colOff>101600</xdr:colOff>
      <xdr:row>39</xdr:row>
      <xdr:rowOff>73914</xdr:rowOff>
    </xdr:to>
    <xdr:sp macro="" textlink="">
      <xdr:nvSpPr>
        <xdr:cNvPr id="321" name="楕円 320"/>
        <xdr:cNvSpPr/>
      </xdr:nvSpPr>
      <xdr:spPr>
        <a:xfrm>
          <a:off x="7810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65041</xdr:rowOff>
    </xdr:from>
    <xdr:ext cx="313932" cy="259045"/>
    <xdr:sp macro="" textlink="">
      <xdr:nvSpPr>
        <xdr:cNvPr id="322" name="テキスト ボックス 321"/>
        <xdr:cNvSpPr txBox="1"/>
      </xdr:nvSpPr>
      <xdr:spPr>
        <a:xfrm>
          <a:off x="7704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137287</xdr:rowOff>
    </xdr:from>
    <xdr:to>
      <xdr:col>36</xdr:col>
      <xdr:colOff>165100</xdr:colOff>
      <xdr:row>39</xdr:row>
      <xdr:rowOff>67437</xdr:rowOff>
    </xdr:to>
    <xdr:sp macro="" textlink="">
      <xdr:nvSpPr>
        <xdr:cNvPr id="323" name="楕円 322"/>
        <xdr:cNvSpPr/>
      </xdr:nvSpPr>
      <xdr:spPr>
        <a:xfrm>
          <a:off x="6921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58564</xdr:rowOff>
    </xdr:from>
    <xdr:ext cx="313932" cy="259045"/>
    <xdr:sp macro="" textlink="">
      <xdr:nvSpPr>
        <xdr:cNvPr id="324" name="テキスト ボックス 323"/>
        <xdr:cNvSpPr txBox="1"/>
      </xdr:nvSpPr>
      <xdr:spPr>
        <a:xfrm>
          <a:off x="6815333" y="674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166503</xdr:rowOff>
    </xdr:from>
    <xdr:to>
      <xdr:col>55</xdr:col>
      <xdr:colOff>0</xdr:colOff>
      <xdr:row>59</xdr:row>
      <xdr:rowOff>19800</xdr:rowOff>
    </xdr:to>
    <xdr:cxnSp macro="">
      <xdr:nvCxnSpPr>
        <xdr:cNvPr id="353" name="直線コネクタ 352"/>
        <xdr:cNvCxnSpPr/>
      </xdr:nvCxnSpPr>
      <xdr:spPr>
        <a:xfrm flipV="1">
          <a:off x="9639300" y="10110603"/>
          <a:ext cx="838200" cy="2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12922</xdr:rowOff>
    </xdr:from>
    <xdr:to>
      <xdr:col>50</xdr:col>
      <xdr:colOff>114300</xdr:colOff>
      <xdr:row>59</xdr:row>
      <xdr:rowOff>19800</xdr:rowOff>
    </xdr:to>
    <xdr:cxnSp macro="">
      <xdr:nvCxnSpPr>
        <xdr:cNvPr id="356" name="直線コネクタ 355"/>
        <xdr:cNvCxnSpPr/>
      </xdr:nvCxnSpPr>
      <xdr:spPr>
        <a:xfrm>
          <a:off x="8750300" y="10128472"/>
          <a:ext cx="889000" cy="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12922</xdr:rowOff>
    </xdr:from>
    <xdr:to>
      <xdr:col>45</xdr:col>
      <xdr:colOff>177800</xdr:colOff>
      <xdr:row>59</xdr:row>
      <xdr:rowOff>16942</xdr:rowOff>
    </xdr:to>
    <xdr:cxnSp macro="">
      <xdr:nvCxnSpPr>
        <xdr:cNvPr id="359" name="直線コネクタ 358"/>
        <xdr:cNvCxnSpPr/>
      </xdr:nvCxnSpPr>
      <xdr:spPr>
        <a:xfrm flipV="1">
          <a:off x="7861300" y="10128472"/>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16942</xdr:rowOff>
    </xdr:from>
    <xdr:to>
      <xdr:col>41</xdr:col>
      <xdr:colOff>50800</xdr:colOff>
      <xdr:row>59</xdr:row>
      <xdr:rowOff>26543</xdr:rowOff>
    </xdr:to>
    <xdr:cxnSp macro="">
      <xdr:nvCxnSpPr>
        <xdr:cNvPr id="362" name="直線コネクタ 361"/>
        <xdr:cNvCxnSpPr/>
      </xdr:nvCxnSpPr>
      <xdr:spPr>
        <a:xfrm flipV="1">
          <a:off x="6972300" y="1013249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115703</xdr:rowOff>
    </xdr:from>
    <xdr:to>
      <xdr:col>55</xdr:col>
      <xdr:colOff>50800</xdr:colOff>
      <xdr:row>59</xdr:row>
      <xdr:rowOff>45853</xdr:rowOff>
    </xdr:to>
    <xdr:sp macro="" textlink="">
      <xdr:nvSpPr>
        <xdr:cNvPr id="372" name="楕円 371"/>
        <xdr:cNvSpPr/>
      </xdr:nvSpPr>
      <xdr:spPr>
        <a:xfrm>
          <a:off x="10426700" y="100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30636</xdr:rowOff>
    </xdr:from>
    <xdr:ext cx="469744" cy="259045"/>
    <xdr:sp macro="" textlink="">
      <xdr:nvSpPr>
        <xdr:cNvPr id="373" name="農林水産業費該当値テキスト"/>
        <xdr:cNvSpPr txBox="1"/>
      </xdr:nvSpPr>
      <xdr:spPr>
        <a:xfrm>
          <a:off x="10528300" y="997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140450</xdr:rowOff>
    </xdr:from>
    <xdr:to>
      <xdr:col>50</xdr:col>
      <xdr:colOff>165100</xdr:colOff>
      <xdr:row>59</xdr:row>
      <xdr:rowOff>70600</xdr:rowOff>
    </xdr:to>
    <xdr:sp macro="" textlink="">
      <xdr:nvSpPr>
        <xdr:cNvPr id="374" name="楕円 373"/>
        <xdr:cNvSpPr/>
      </xdr:nvSpPr>
      <xdr:spPr>
        <a:xfrm>
          <a:off x="9588500" y="100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61727</xdr:rowOff>
    </xdr:from>
    <xdr:ext cx="469744" cy="259045"/>
    <xdr:sp macro="" textlink="">
      <xdr:nvSpPr>
        <xdr:cNvPr id="375" name="テキスト ボックス 374"/>
        <xdr:cNvSpPr txBox="1"/>
      </xdr:nvSpPr>
      <xdr:spPr>
        <a:xfrm>
          <a:off x="9404428" y="1017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133572</xdr:rowOff>
    </xdr:from>
    <xdr:to>
      <xdr:col>46</xdr:col>
      <xdr:colOff>38100</xdr:colOff>
      <xdr:row>59</xdr:row>
      <xdr:rowOff>63722</xdr:rowOff>
    </xdr:to>
    <xdr:sp macro="" textlink="">
      <xdr:nvSpPr>
        <xdr:cNvPr id="376" name="楕円 375"/>
        <xdr:cNvSpPr/>
      </xdr:nvSpPr>
      <xdr:spPr>
        <a:xfrm>
          <a:off x="8699500" y="100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54849</xdr:rowOff>
    </xdr:from>
    <xdr:ext cx="469744" cy="259045"/>
    <xdr:sp macro="" textlink="">
      <xdr:nvSpPr>
        <xdr:cNvPr id="377" name="テキスト ボックス 376"/>
        <xdr:cNvSpPr txBox="1"/>
      </xdr:nvSpPr>
      <xdr:spPr>
        <a:xfrm>
          <a:off x="8515428" y="1017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137592</xdr:rowOff>
    </xdr:from>
    <xdr:to>
      <xdr:col>41</xdr:col>
      <xdr:colOff>101600</xdr:colOff>
      <xdr:row>59</xdr:row>
      <xdr:rowOff>67742</xdr:rowOff>
    </xdr:to>
    <xdr:sp macro="" textlink="">
      <xdr:nvSpPr>
        <xdr:cNvPr id="378" name="楕円 377"/>
        <xdr:cNvSpPr/>
      </xdr:nvSpPr>
      <xdr:spPr>
        <a:xfrm>
          <a:off x="7810500" y="100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58869</xdr:rowOff>
    </xdr:from>
    <xdr:ext cx="469744" cy="259045"/>
    <xdr:sp macro="" textlink="">
      <xdr:nvSpPr>
        <xdr:cNvPr id="379" name="テキスト ボックス 378"/>
        <xdr:cNvSpPr txBox="1"/>
      </xdr:nvSpPr>
      <xdr:spPr>
        <a:xfrm>
          <a:off x="7626428" y="1017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147193</xdr:rowOff>
    </xdr:from>
    <xdr:to>
      <xdr:col>36</xdr:col>
      <xdr:colOff>165100</xdr:colOff>
      <xdr:row>59</xdr:row>
      <xdr:rowOff>77343</xdr:rowOff>
    </xdr:to>
    <xdr:sp macro="" textlink="">
      <xdr:nvSpPr>
        <xdr:cNvPr id="380" name="楕円 379"/>
        <xdr:cNvSpPr/>
      </xdr:nvSpPr>
      <xdr:spPr>
        <a:xfrm>
          <a:off x="6921500" y="100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68470</xdr:rowOff>
    </xdr:from>
    <xdr:ext cx="378565" cy="259045"/>
    <xdr:sp macro="" textlink="">
      <xdr:nvSpPr>
        <xdr:cNvPr id="381" name="テキスト ボックス 380"/>
        <xdr:cNvSpPr txBox="1"/>
      </xdr:nvSpPr>
      <xdr:spPr>
        <a:xfrm>
          <a:off x="6783017" y="10184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77612</xdr:rowOff>
    </xdr:from>
    <xdr:to>
      <xdr:col>55</xdr:col>
      <xdr:colOff>0</xdr:colOff>
      <xdr:row>78</xdr:row>
      <xdr:rowOff>81773</xdr:rowOff>
    </xdr:to>
    <xdr:cxnSp macro="">
      <xdr:nvCxnSpPr>
        <xdr:cNvPr id="408" name="直線コネクタ 407"/>
        <xdr:cNvCxnSpPr/>
      </xdr:nvCxnSpPr>
      <xdr:spPr>
        <a:xfrm>
          <a:off x="9639300" y="13450712"/>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44236</xdr:rowOff>
    </xdr:from>
    <xdr:to>
      <xdr:col>50</xdr:col>
      <xdr:colOff>114300</xdr:colOff>
      <xdr:row>78</xdr:row>
      <xdr:rowOff>77612</xdr:rowOff>
    </xdr:to>
    <xdr:cxnSp macro="">
      <xdr:nvCxnSpPr>
        <xdr:cNvPr id="411" name="直線コネクタ 410"/>
        <xdr:cNvCxnSpPr/>
      </xdr:nvCxnSpPr>
      <xdr:spPr>
        <a:xfrm>
          <a:off x="8750300" y="13417336"/>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10815</xdr:rowOff>
    </xdr:from>
    <xdr:to>
      <xdr:col>45</xdr:col>
      <xdr:colOff>177800</xdr:colOff>
      <xdr:row>78</xdr:row>
      <xdr:rowOff>44236</xdr:rowOff>
    </xdr:to>
    <xdr:cxnSp macro="">
      <xdr:nvCxnSpPr>
        <xdr:cNvPr id="414" name="直線コネクタ 413"/>
        <xdr:cNvCxnSpPr/>
      </xdr:nvCxnSpPr>
      <xdr:spPr>
        <a:xfrm>
          <a:off x="7861300" y="13383915"/>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10815</xdr:rowOff>
    </xdr:from>
    <xdr:to>
      <xdr:col>41</xdr:col>
      <xdr:colOff>50800</xdr:colOff>
      <xdr:row>78</xdr:row>
      <xdr:rowOff>93889</xdr:rowOff>
    </xdr:to>
    <xdr:cxnSp macro="">
      <xdr:nvCxnSpPr>
        <xdr:cNvPr id="417" name="直線コネクタ 416"/>
        <xdr:cNvCxnSpPr/>
      </xdr:nvCxnSpPr>
      <xdr:spPr>
        <a:xfrm flipV="1">
          <a:off x="6972300" y="13383915"/>
          <a:ext cx="889000" cy="8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30973</xdr:rowOff>
    </xdr:from>
    <xdr:to>
      <xdr:col>55</xdr:col>
      <xdr:colOff>50800</xdr:colOff>
      <xdr:row>78</xdr:row>
      <xdr:rowOff>132573</xdr:rowOff>
    </xdr:to>
    <xdr:sp macro="" textlink="">
      <xdr:nvSpPr>
        <xdr:cNvPr id="427" name="楕円 426"/>
        <xdr:cNvSpPr/>
      </xdr:nvSpPr>
      <xdr:spPr>
        <a:xfrm>
          <a:off x="10426700" y="134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117350</xdr:rowOff>
    </xdr:from>
    <xdr:ext cx="469744" cy="259045"/>
    <xdr:sp macro="" textlink="">
      <xdr:nvSpPr>
        <xdr:cNvPr id="428" name="商工費該当値テキスト"/>
        <xdr:cNvSpPr txBox="1"/>
      </xdr:nvSpPr>
      <xdr:spPr>
        <a:xfrm>
          <a:off x="10528300" y="133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26812</xdr:rowOff>
    </xdr:from>
    <xdr:to>
      <xdr:col>50</xdr:col>
      <xdr:colOff>165100</xdr:colOff>
      <xdr:row>78</xdr:row>
      <xdr:rowOff>128412</xdr:rowOff>
    </xdr:to>
    <xdr:sp macro="" textlink="">
      <xdr:nvSpPr>
        <xdr:cNvPr id="429" name="楕円 428"/>
        <xdr:cNvSpPr/>
      </xdr:nvSpPr>
      <xdr:spPr>
        <a:xfrm>
          <a:off x="9588500" y="133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119539</xdr:rowOff>
    </xdr:from>
    <xdr:ext cx="469744" cy="259045"/>
    <xdr:sp macro="" textlink="">
      <xdr:nvSpPr>
        <xdr:cNvPr id="430" name="テキスト ボックス 429"/>
        <xdr:cNvSpPr txBox="1"/>
      </xdr:nvSpPr>
      <xdr:spPr>
        <a:xfrm>
          <a:off x="9404428" y="134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164886</xdr:rowOff>
    </xdr:from>
    <xdr:to>
      <xdr:col>46</xdr:col>
      <xdr:colOff>38100</xdr:colOff>
      <xdr:row>78</xdr:row>
      <xdr:rowOff>95036</xdr:rowOff>
    </xdr:to>
    <xdr:sp macro="" textlink="">
      <xdr:nvSpPr>
        <xdr:cNvPr id="431" name="楕円 430"/>
        <xdr:cNvSpPr/>
      </xdr:nvSpPr>
      <xdr:spPr>
        <a:xfrm>
          <a:off x="8699500" y="133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86163</xdr:rowOff>
    </xdr:from>
    <xdr:ext cx="469744" cy="259045"/>
    <xdr:sp macro="" textlink="">
      <xdr:nvSpPr>
        <xdr:cNvPr id="432" name="テキスト ボックス 431"/>
        <xdr:cNvSpPr txBox="1"/>
      </xdr:nvSpPr>
      <xdr:spPr>
        <a:xfrm>
          <a:off x="8515428" y="1345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131465</xdr:rowOff>
    </xdr:from>
    <xdr:to>
      <xdr:col>41</xdr:col>
      <xdr:colOff>101600</xdr:colOff>
      <xdr:row>78</xdr:row>
      <xdr:rowOff>61615</xdr:rowOff>
    </xdr:to>
    <xdr:sp macro="" textlink="">
      <xdr:nvSpPr>
        <xdr:cNvPr id="433" name="楕円 432"/>
        <xdr:cNvSpPr/>
      </xdr:nvSpPr>
      <xdr:spPr>
        <a:xfrm>
          <a:off x="7810500" y="133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52742</xdr:rowOff>
    </xdr:from>
    <xdr:ext cx="469744" cy="259045"/>
    <xdr:sp macro="" textlink="">
      <xdr:nvSpPr>
        <xdr:cNvPr id="434" name="テキスト ボックス 433"/>
        <xdr:cNvSpPr txBox="1"/>
      </xdr:nvSpPr>
      <xdr:spPr>
        <a:xfrm>
          <a:off x="7626428" y="1342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43089</xdr:rowOff>
    </xdr:from>
    <xdr:to>
      <xdr:col>36</xdr:col>
      <xdr:colOff>165100</xdr:colOff>
      <xdr:row>78</xdr:row>
      <xdr:rowOff>144689</xdr:rowOff>
    </xdr:to>
    <xdr:sp macro="" textlink="">
      <xdr:nvSpPr>
        <xdr:cNvPr id="435" name="楕円 434"/>
        <xdr:cNvSpPr/>
      </xdr:nvSpPr>
      <xdr:spPr>
        <a:xfrm>
          <a:off x="6921500" y="134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135816</xdr:rowOff>
    </xdr:from>
    <xdr:ext cx="469744" cy="259045"/>
    <xdr:sp macro="" textlink="">
      <xdr:nvSpPr>
        <xdr:cNvPr id="436" name="テキスト ボックス 435"/>
        <xdr:cNvSpPr txBox="1"/>
      </xdr:nvSpPr>
      <xdr:spPr>
        <a:xfrm>
          <a:off x="6737428" y="1350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23092</xdr:rowOff>
    </xdr:from>
    <xdr:to>
      <xdr:col>55</xdr:col>
      <xdr:colOff>0</xdr:colOff>
      <xdr:row>98</xdr:row>
      <xdr:rowOff>26620</xdr:rowOff>
    </xdr:to>
    <xdr:cxnSp macro="">
      <xdr:nvCxnSpPr>
        <xdr:cNvPr id="463" name="直線コネクタ 462"/>
        <xdr:cNvCxnSpPr/>
      </xdr:nvCxnSpPr>
      <xdr:spPr>
        <a:xfrm flipV="1">
          <a:off x="9639300" y="16825192"/>
          <a:ext cx="8382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23927</xdr:rowOff>
    </xdr:from>
    <xdr:to>
      <xdr:col>50</xdr:col>
      <xdr:colOff>114300</xdr:colOff>
      <xdr:row>98</xdr:row>
      <xdr:rowOff>26620</xdr:rowOff>
    </xdr:to>
    <xdr:cxnSp macro="">
      <xdr:nvCxnSpPr>
        <xdr:cNvPr id="466" name="直線コネクタ 465"/>
        <xdr:cNvCxnSpPr/>
      </xdr:nvCxnSpPr>
      <xdr:spPr>
        <a:xfrm>
          <a:off x="8750300" y="16826027"/>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23927</xdr:rowOff>
    </xdr:from>
    <xdr:to>
      <xdr:col>45</xdr:col>
      <xdr:colOff>177800</xdr:colOff>
      <xdr:row>98</xdr:row>
      <xdr:rowOff>44679</xdr:rowOff>
    </xdr:to>
    <xdr:cxnSp macro="">
      <xdr:nvCxnSpPr>
        <xdr:cNvPr id="469" name="直線コネクタ 468"/>
        <xdr:cNvCxnSpPr/>
      </xdr:nvCxnSpPr>
      <xdr:spPr>
        <a:xfrm flipV="1">
          <a:off x="7861300" y="16826027"/>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31576</xdr:rowOff>
    </xdr:from>
    <xdr:to>
      <xdr:col>41</xdr:col>
      <xdr:colOff>50800</xdr:colOff>
      <xdr:row>98</xdr:row>
      <xdr:rowOff>44679</xdr:rowOff>
    </xdr:to>
    <xdr:cxnSp macro="">
      <xdr:nvCxnSpPr>
        <xdr:cNvPr id="472" name="直線コネクタ 471"/>
        <xdr:cNvCxnSpPr/>
      </xdr:nvCxnSpPr>
      <xdr:spPr>
        <a:xfrm>
          <a:off x="6972300" y="16833676"/>
          <a:ext cx="8890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143742</xdr:rowOff>
    </xdr:from>
    <xdr:to>
      <xdr:col>55</xdr:col>
      <xdr:colOff>50800</xdr:colOff>
      <xdr:row>98</xdr:row>
      <xdr:rowOff>73892</xdr:rowOff>
    </xdr:to>
    <xdr:sp macro="" textlink="">
      <xdr:nvSpPr>
        <xdr:cNvPr id="482" name="楕円 481"/>
        <xdr:cNvSpPr/>
      </xdr:nvSpPr>
      <xdr:spPr>
        <a:xfrm>
          <a:off x="10426700" y="167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65472</xdr:rowOff>
    </xdr:from>
    <xdr:ext cx="534377" cy="259045"/>
    <xdr:sp macro="" textlink="">
      <xdr:nvSpPr>
        <xdr:cNvPr id="483" name="土木費該当値テキスト"/>
        <xdr:cNvSpPr txBox="1"/>
      </xdr:nvSpPr>
      <xdr:spPr>
        <a:xfrm>
          <a:off x="10528300" y="1669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147270</xdr:rowOff>
    </xdr:from>
    <xdr:to>
      <xdr:col>50</xdr:col>
      <xdr:colOff>165100</xdr:colOff>
      <xdr:row>98</xdr:row>
      <xdr:rowOff>77420</xdr:rowOff>
    </xdr:to>
    <xdr:sp macro="" textlink="">
      <xdr:nvSpPr>
        <xdr:cNvPr id="484" name="楕円 483"/>
        <xdr:cNvSpPr/>
      </xdr:nvSpPr>
      <xdr:spPr>
        <a:xfrm>
          <a:off x="9588500" y="167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68547</xdr:rowOff>
    </xdr:from>
    <xdr:ext cx="534377" cy="259045"/>
    <xdr:sp macro="" textlink="">
      <xdr:nvSpPr>
        <xdr:cNvPr id="485" name="テキスト ボックス 484"/>
        <xdr:cNvSpPr txBox="1"/>
      </xdr:nvSpPr>
      <xdr:spPr>
        <a:xfrm>
          <a:off x="9372111" y="1687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144577</xdr:rowOff>
    </xdr:from>
    <xdr:to>
      <xdr:col>46</xdr:col>
      <xdr:colOff>38100</xdr:colOff>
      <xdr:row>98</xdr:row>
      <xdr:rowOff>74727</xdr:rowOff>
    </xdr:to>
    <xdr:sp macro="" textlink="">
      <xdr:nvSpPr>
        <xdr:cNvPr id="486" name="楕円 485"/>
        <xdr:cNvSpPr/>
      </xdr:nvSpPr>
      <xdr:spPr>
        <a:xfrm>
          <a:off x="8699500" y="167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65854</xdr:rowOff>
    </xdr:from>
    <xdr:ext cx="534377" cy="259045"/>
    <xdr:sp macro="" textlink="">
      <xdr:nvSpPr>
        <xdr:cNvPr id="487" name="テキスト ボックス 486"/>
        <xdr:cNvSpPr txBox="1"/>
      </xdr:nvSpPr>
      <xdr:spPr>
        <a:xfrm>
          <a:off x="8483111" y="168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165329</xdr:rowOff>
    </xdr:from>
    <xdr:to>
      <xdr:col>41</xdr:col>
      <xdr:colOff>101600</xdr:colOff>
      <xdr:row>98</xdr:row>
      <xdr:rowOff>95479</xdr:rowOff>
    </xdr:to>
    <xdr:sp macro="" textlink="">
      <xdr:nvSpPr>
        <xdr:cNvPr id="488" name="楕円 487"/>
        <xdr:cNvSpPr/>
      </xdr:nvSpPr>
      <xdr:spPr>
        <a:xfrm>
          <a:off x="7810500" y="167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86606</xdr:rowOff>
    </xdr:from>
    <xdr:ext cx="534377" cy="259045"/>
    <xdr:sp macro="" textlink="">
      <xdr:nvSpPr>
        <xdr:cNvPr id="489" name="テキスト ボックス 488"/>
        <xdr:cNvSpPr txBox="1"/>
      </xdr:nvSpPr>
      <xdr:spPr>
        <a:xfrm>
          <a:off x="7594111" y="168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152226</xdr:rowOff>
    </xdr:from>
    <xdr:to>
      <xdr:col>36</xdr:col>
      <xdr:colOff>165100</xdr:colOff>
      <xdr:row>98</xdr:row>
      <xdr:rowOff>82376</xdr:rowOff>
    </xdr:to>
    <xdr:sp macro="" textlink="">
      <xdr:nvSpPr>
        <xdr:cNvPr id="490" name="楕円 489"/>
        <xdr:cNvSpPr/>
      </xdr:nvSpPr>
      <xdr:spPr>
        <a:xfrm>
          <a:off x="6921500" y="167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73503</xdr:rowOff>
    </xdr:from>
    <xdr:ext cx="534377" cy="259045"/>
    <xdr:sp macro="" textlink="">
      <xdr:nvSpPr>
        <xdr:cNvPr id="491" name="テキスト ボックス 490"/>
        <xdr:cNvSpPr txBox="1"/>
      </xdr:nvSpPr>
      <xdr:spPr>
        <a:xfrm>
          <a:off x="6705111" y="168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73223</xdr:rowOff>
    </xdr:from>
    <xdr:to>
      <xdr:col>85</xdr:col>
      <xdr:colOff>127000</xdr:colOff>
      <xdr:row>38</xdr:row>
      <xdr:rowOff>80538</xdr:rowOff>
    </xdr:to>
    <xdr:cxnSp macro="">
      <xdr:nvCxnSpPr>
        <xdr:cNvPr id="519" name="直線コネクタ 518"/>
        <xdr:cNvCxnSpPr/>
      </xdr:nvCxnSpPr>
      <xdr:spPr>
        <a:xfrm flipV="1">
          <a:off x="15481300" y="658832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55392</xdr:rowOff>
    </xdr:from>
    <xdr:to>
      <xdr:col>81</xdr:col>
      <xdr:colOff>50800</xdr:colOff>
      <xdr:row>38</xdr:row>
      <xdr:rowOff>80538</xdr:rowOff>
    </xdr:to>
    <xdr:cxnSp macro="">
      <xdr:nvCxnSpPr>
        <xdr:cNvPr id="522" name="直線コネクタ 521"/>
        <xdr:cNvCxnSpPr/>
      </xdr:nvCxnSpPr>
      <xdr:spPr>
        <a:xfrm>
          <a:off x="14592300" y="65704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143678</xdr:rowOff>
    </xdr:from>
    <xdr:to>
      <xdr:col>76</xdr:col>
      <xdr:colOff>114300</xdr:colOff>
      <xdr:row>38</xdr:row>
      <xdr:rowOff>55392</xdr:rowOff>
    </xdr:to>
    <xdr:cxnSp macro="">
      <xdr:nvCxnSpPr>
        <xdr:cNvPr id="525" name="直線コネクタ 524"/>
        <xdr:cNvCxnSpPr/>
      </xdr:nvCxnSpPr>
      <xdr:spPr>
        <a:xfrm>
          <a:off x="13703300" y="6487328"/>
          <a:ext cx="8890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143678</xdr:rowOff>
    </xdr:from>
    <xdr:to>
      <xdr:col>71</xdr:col>
      <xdr:colOff>177800</xdr:colOff>
      <xdr:row>38</xdr:row>
      <xdr:rowOff>34864</xdr:rowOff>
    </xdr:to>
    <xdr:cxnSp macro="">
      <xdr:nvCxnSpPr>
        <xdr:cNvPr id="528" name="直線コネクタ 527"/>
        <xdr:cNvCxnSpPr/>
      </xdr:nvCxnSpPr>
      <xdr:spPr>
        <a:xfrm flipV="1">
          <a:off x="12814300" y="6487328"/>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22423</xdr:rowOff>
    </xdr:from>
    <xdr:to>
      <xdr:col>85</xdr:col>
      <xdr:colOff>177800</xdr:colOff>
      <xdr:row>38</xdr:row>
      <xdr:rowOff>124023</xdr:rowOff>
    </xdr:to>
    <xdr:sp macro="" textlink="">
      <xdr:nvSpPr>
        <xdr:cNvPr id="538" name="楕円 537"/>
        <xdr:cNvSpPr/>
      </xdr:nvSpPr>
      <xdr:spPr>
        <a:xfrm>
          <a:off x="16268700" y="6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850</xdr:rowOff>
    </xdr:from>
    <xdr:ext cx="534377" cy="259045"/>
    <xdr:sp macro="" textlink="">
      <xdr:nvSpPr>
        <xdr:cNvPr id="539" name="消防費該当値テキスト"/>
        <xdr:cNvSpPr txBox="1"/>
      </xdr:nvSpPr>
      <xdr:spPr>
        <a:xfrm>
          <a:off x="16370300" y="651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29738</xdr:rowOff>
    </xdr:from>
    <xdr:to>
      <xdr:col>81</xdr:col>
      <xdr:colOff>101600</xdr:colOff>
      <xdr:row>38</xdr:row>
      <xdr:rowOff>131338</xdr:rowOff>
    </xdr:to>
    <xdr:sp macro="" textlink="">
      <xdr:nvSpPr>
        <xdr:cNvPr id="540" name="楕円 539"/>
        <xdr:cNvSpPr/>
      </xdr:nvSpPr>
      <xdr:spPr>
        <a:xfrm>
          <a:off x="15430500" y="65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122465</xdr:rowOff>
    </xdr:from>
    <xdr:ext cx="534377" cy="259045"/>
    <xdr:sp macro="" textlink="">
      <xdr:nvSpPr>
        <xdr:cNvPr id="541" name="テキスト ボックス 540"/>
        <xdr:cNvSpPr txBox="1"/>
      </xdr:nvSpPr>
      <xdr:spPr>
        <a:xfrm>
          <a:off x="15214111" y="66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4592</xdr:rowOff>
    </xdr:from>
    <xdr:to>
      <xdr:col>76</xdr:col>
      <xdr:colOff>165100</xdr:colOff>
      <xdr:row>38</xdr:row>
      <xdr:rowOff>106192</xdr:rowOff>
    </xdr:to>
    <xdr:sp macro="" textlink="">
      <xdr:nvSpPr>
        <xdr:cNvPr id="542" name="楕円 541"/>
        <xdr:cNvSpPr/>
      </xdr:nvSpPr>
      <xdr:spPr>
        <a:xfrm>
          <a:off x="14541500" y="65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97319</xdr:rowOff>
    </xdr:from>
    <xdr:ext cx="534377" cy="259045"/>
    <xdr:sp macro="" textlink="">
      <xdr:nvSpPr>
        <xdr:cNvPr id="543" name="テキスト ボックス 542"/>
        <xdr:cNvSpPr txBox="1"/>
      </xdr:nvSpPr>
      <xdr:spPr>
        <a:xfrm>
          <a:off x="14325111" y="66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92878</xdr:rowOff>
    </xdr:from>
    <xdr:to>
      <xdr:col>72</xdr:col>
      <xdr:colOff>38100</xdr:colOff>
      <xdr:row>38</xdr:row>
      <xdr:rowOff>23028</xdr:rowOff>
    </xdr:to>
    <xdr:sp macro="" textlink="">
      <xdr:nvSpPr>
        <xdr:cNvPr id="544" name="楕円 543"/>
        <xdr:cNvSpPr/>
      </xdr:nvSpPr>
      <xdr:spPr>
        <a:xfrm>
          <a:off x="13652500" y="64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14154</xdr:rowOff>
    </xdr:from>
    <xdr:ext cx="534377" cy="259045"/>
    <xdr:sp macro="" textlink="">
      <xdr:nvSpPr>
        <xdr:cNvPr id="545" name="テキスト ボックス 544"/>
        <xdr:cNvSpPr txBox="1"/>
      </xdr:nvSpPr>
      <xdr:spPr>
        <a:xfrm>
          <a:off x="13436111" y="65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155514</xdr:rowOff>
    </xdr:from>
    <xdr:to>
      <xdr:col>67</xdr:col>
      <xdr:colOff>101600</xdr:colOff>
      <xdr:row>38</xdr:row>
      <xdr:rowOff>85665</xdr:rowOff>
    </xdr:to>
    <xdr:sp macro="" textlink="">
      <xdr:nvSpPr>
        <xdr:cNvPr id="546" name="楕円 545"/>
        <xdr:cNvSpPr/>
      </xdr:nvSpPr>
      <xdr:spPr>
        <a:xfrm>
          <a:off x="12763500" y="6499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76791</xdr:rowOff>
    </xdr:from>
    <xdr:ext cx="534377" cy="259045"/>
    <xdr:sp macro="" textlink="">
      <xdr:nvSpPr>
        <xdr:cNvPr id="547" name="テキスト ボックス 546"/>
        <xdr:cNvSpPr txBox="1"/>
      </xdr:nvSpPr>
      <xdr:spPr>
        <a:xfrm>
          <a:off x="12547111" y="65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85217</xdr:rowOff>
    </xdr:from>
    <xdr:to>
      <xdr:col>85</xdr:col>
      <xdr:colOff>127000</xdr:colOff>
      <xdr:row>57</xdr:row>
      <xdr:rowOff>131108</xdr:rowOff>
    </xdr:to>
    <xdr:cxnSp macro="">
      <xdr:nvCxnSpPr>
        <xdr:cNvPr id="577" name="直線コネクタ 576"/>
        <xdr:cNvCxnSpPr/>
      </xdr:nvCxnSpPr>
      <xdr:spPr>
        <a:xfrm flipV="1">
          <a:off x="15481300" y="9857867"/>
          <a:ext cx="838200" cy="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23305</xdr:rowOff>
    </xdr:from>
    <xdr:to>
      <xdr:col>81</xdr:col>
      <xdr:colOff>50800</xdr:colOff>
      <xdr:row>57</xdr:row>
      <xdr:rowOff>131108</xdr:rowOff>
    </xdr:to>
    <xdr:cxnSp macro="">
      <xdr:nvCxnSpPr>
        <xdr:cNvPr id="580" name="直線コネクタ 579"/>
        <xdr:cNvCxnSpPr/>
      </xdr:nvCxnSpPr>
      <xdr:spPr>
        <a:xfrm>
          <a:off x="14592300" y="9795955"/>
          <a:ext cx="889000" cy="10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134613</xdr:rowOff>
    </xdr:from>
    <xdr:to>
      <xdr:col>76</xdr:col>
      <xdr:colOff>114300</xdr:colOff>
      <xdr:row>57</xdr:row>
      <xdr:rowOff>23305</xdr:rowOff>
    </xdr:to>
    <xdr:cxnSp macro="">
      <xdr:nvCxnSpPr>
        <xdr:cNvPr id="583" name="直線コネクタ 582"/>
        <xdr:cNvCxnSpPr/>
      </xdr:nvCxnSpPr>
      <xdr:spPr>
        <a:xfrm>
          <a:off x="13703300" y="9735813"/>
          <a:ext cx="889000" cy="6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134613</xdr:rowOff>
    </xdr:from>
    <xdr:to>
      <xdr:col>71</xdr:col>
      <xdr:colOff>177800</xdr:colOff>
      <xdr:row>57</xdr:row>
      <xdr:rowOff>166542</xdr:rowOff>
    </xdr:to>
    <xdr:cxnSp macro="">
      <xdr:nvCxnSpPr>
        <xdr:cNvPr id="586" name="直線コネクタ 585"/>
        <xdr:cNvCxnSpPr/>
      </xdr:nvCxnSpPr>
      <xdr:spPr>
        <a:xfrm flipV="1">
          <a:off x="12814300" y="9735813"/>
          <a:ext cx="889000" cy="20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34417</xdr:rowOff>
    </xdr:from>
    <xdr:to>
      <xdr:col>85</xdr:col>
      <xdr:colOff>177800</xdr:colOff>
      <xdr:row>57</xdr:row>
      <xdr:rowOff>136017</xdr:rowOff>
    </xdr:to>
    <xdr:sp macro="" textlink="">
      <xdr:nvSpPr>
        <xdr:cNvPr id="596" name="楕円 595"/>
        <xdr:cNvSpPr/>
      </xdr:nvSpPr>
      <xdr:spPr>
        <a:xfrm>
          <a:off x="16268700" y="9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12844</xdr:rowOff>
    </xdr:from>
    <xdr:ext cx="534377" cy="259045"/>
    <xdr:sp macro="" textlink="">
      <xdr:nvSpPr>
        <xdr:cNvPr id="597" name="教育費該当値テキスト"/>
        <xdr:cNvSpPr txBox="1"/>
      </xdr:nvSpPr>
      <xdr:spPr>
        <a:xfrm>
          <a:off x="16370300" y="97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80308</xdr:rowOff>
    </xdr:from>
    <xdr:to>
      <xdr:col>81</xdr:col>
      <xdr:colOff>101600</xdr:colOff>
      <xdr:row>58</xdr:row>
      <xdr:rowOff>10458</xdr:rowOff>
    </xdr:to>
    <xdr:sp macro="" textlink="">
      <xdr:nvSpPr>
        <xdr:cNvPr id="598" name="楕円 597"/>
        <xdr:cNvSpPr/>
      </xdr:nvSpPr>
      <xdr:spPr>
        <a:xfrm>
          <a:off x="15430500" y="98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1585</xdr:rowOff>
    </xdr:from>
    <xdr:ext cx="534377" cy="259045"/>
    <xdr:sp macro="" textlink="">
      <xdr:nvSpPr>
        <xdr:cNvPr id="599" name="テキスト ボックス 598"/>
        <xdr:cNvSpPr txBox="1"/>
      </xdr:nvSpPr>
      <xdr:spPr>
        <a:xfrm>
          <a:off x="15214111" y="994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143955</xdr:rowOff>
    </xdr:from>
    <xdr:to>
      <xdr:col>76</xdr:col>
      <xdr:colOff>165100</xdr:colOff>
      <xdr:row>57</xdr:row>
      <xdr:rowOff>74105</xdr:rowOff>
    </xdr:to>
    <xdr:sp macro="" textlink="">
      <xdr:nvSpPr>
        <xdr:cNvPr id="600" name="楕円 599"/>
        <xdr:cNvSpPr/>
      </xdr:nvSpPr>
      <xdr:spPr>
        <a:xfrm>
          <a:off x="14541500" y="97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65232</xdr:rowOff>
    </xdr:from>
    <xdr:ext cx="534377" cy="259045"/>
    <xdr:sp macro="" textlink="">
      <xdr:nvSpPr>
        <xdr:cNvPr id="601" name="テキスト ボックス 600"/>
        <xdr:cNvSpPr txBox="1"/>
      </xdr:nvSpPr>
      <xdr:spPr>
        <a:xfrm>
          <a:off x="14325111" y="98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83813</xdr:rowOff>
    </xdr:from>
    <xdr:to>
      <xdr:col>72</xdr:col>
      <xdr:colOff>38100</xdr:colOff>
      <xdr:row>57</xdr:row>
      <xdr:rowOff>13963</xdr:rowOff>
    </xdr:to>
    <xdr:sp macro="" textlink="">
      <xdr:nvSpPr>
        <xdr:cNvPr id="602" name="楕円 601"/>
        <xdr:cNvSpPr/>
      </xdr:nvSpPr>
      <xdr:spPr>
        <a:xfrm>
          <a:off x="13652500" y="9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30490</xdr:rowOff>
    </xdr:from>
    <xdr:ext cx="534377" cy="259045"/>
    <xdr:sp macro="" textlink="">
      <xdr:nvSpPr>
        <xdr:cNvPr id="603" name="テキスト ボックス 602"/>
        <xdr:cNvSpPr txBox="1"/>
      </xdr:nvSpPr>
      <xdr:spPr>
        <a:xfrm>
          <a:off x="13436111" y="94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115742</xdr:rowOff>
    </xdr:from>
    <xdr:to>
      <xdr:col>67</xdr:col>
      <xdr:colOff>101600</xdr:colOff>
      <xdr:row>58</xdr:row>
      <xdr:rowOff>45892</xdr:rowOff>
    </xdr:to>
    <xdr:sp macro="" textlink="">
      <xdr:nvSpPr>
        <xdr:cNvPr id="604" name="楕円 603"/>
        <xdr:cNvSpPr/>
      </xdr:nvSpPr>
      <xdr:spPr>
        <a:xfrm>
          <a:off x="12763500" y="98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37019</xdr:rowOff>
    </xdr:from>
    <xdr:ext cx="534377" cy="259045"/>
    <xdr:sp macro="" textlink="">
      <xdr:nvSpPr>
        <xdr:cNvPr id="605" name="テキスト ボックス 604"/>
        <xdr:cNvSpPr txBox="1"/>
      </xdr:nvSpPr>
      <xdr:spPr>
        <a:xfrm>
          <a:off x="12547111" y="9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40373</xdr:rowOff>
    </xdr:from>
    <xdr:to>
      <xdr:col>85</xdr:col>
      <xdr:colOff>127000</xdr:colOff>
      <xdr:row>79</xdr:row>
      <xdr:rowOff>44031</xdr:rowOff>
    </xdr:to>
    <xdr:cxnSp macro="">
      <xdr:nvCxnSpPr>
        <xdr:cNvPr id="634" name="直線コネクタ 633"/>
        <xdr:cNvCxnSpPr/>
      </xdr:nvCxnSpPr>
      <xdr:spPr>
        <a:xfrm>
          <a:off x="15481300" y="1358492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40373</xdr:rowOff>
    </xdr:from>
    <xdr:to>
      <xdr:col>81</xdr:col>
      <xdr:colOff>50800</xdr:colOff>
      <xdr:row>79</xdr:row>
      <xdr:rowOff>44450</xdr:rowOff>
    </xdr:to>
    <xdr:cxnSp macro="">
      <xdr:nvCxnSpPr>
        <xdr:cNvPr id="637" name="直線コネクタ 636"/>
        <xdr:cNvCxnSpPr/>
      </xdr:nvCxnSpPr>
      <xdr:spPr>
        <a:xfrm flipV="1">
          <a:off x="14592300" y="13584923"/>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164681</xdr:rowOff>
    </xdr:from>
    <xdr:to>
      <xdr:col>85</xdr:col>
      <xdr:colOff>177800</xdr:colOff>
      <xdr:row>79</xdr:row>
      <xdr:rowOff>94831</xdr:rowOff>
    </xdr:to>
    <xdr:sp macro="" textlink="">
      <xdr:nvSpPr>
        <xdr:cNvPr id="653" name="楕円 652"/>
        <xdr:cNvSpPr/>
      </xdr:nvSpPr>
      <xdr:spPr>
        <a:xfrm>
          <a:off x="162687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13932" cy="259045"/>
    <xdr:sp macro="" textlink="">
      <xdr:nvSpPr>
        <xdr:cNvPr id="654" name="災害復旧費該当値テキスト"/>
        <xdr:cNvSpPr txBox="1"/>
      </xdr:nvSpPr>
      <xdr:spPr>
        <a:xfrm>
          <a:off x="16370300" y="13453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161023</xdr:rowOff>
    </xdr:from>
    <xdr:to>
      <xdr:col>81</xdr:col>
      <xdr:colOff>101600</xdr:colOff>
      <xdr:row>79</xdr:row>
      <xdr:rowOff>91173</xdr:rowOff>
    </xdr:to>
    <xdr:sp macro="" textlink="">
      <xdr:nvSpPr>
        <xdr:cNvPr id="655" name="楕円 654"/>
        <xdr:cNvSpPr/>
      </xdr:nvSpPr>
      <xdr:spPr>
        <a:xfrm>
          <a:off x="15430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82300</xdr:rowOff>
    </xdr:from>
    <xdr:ext cx="378565" cy="259045"/>
    <xdr:sp macro="" textlink="">
      <xdr:nvSpPr>
        <xdr:cNvPr id="656" name="テキスト ボックス 655"/>
        <xdr:cNvSpPr txBox="1"/>
      </xdr:nvSpPr>
      <xdr:spPr>
        <a:xfrm>
          <a:off x="15292017" y="1362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99195</xdr:rowOff>
    </xdr:from>
    <xdr:to>
      <xdr:col>85</xdr:col>
      <xdr:colOff>127000</xdr:colOff>
      <xdr:row>95</xdr:row>
      <xdr:rowOff>116212</xdr:rowOff>
    </xdr:to>
    <xdr:cxnSp macro="">
      <xdr:nvCxnSpPr>
        <xdr:cNvPr id="695" name="直線コネクタ 694"/>
        <xdr:cNvCxnSpPr/>
      </xdr:nvCxnSpPr>
      <xdr:spPr>
        <a:xfrm>
          <a:off x="15481300" y="16386945"/>
          <a:ext cx="8382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99195</xdr:rowOff>
    </xdr:from>
    <xdr:to>
      <xdr:col>81</xdr:col>
      <xdr:colOff>50800</xdr:colOff>
      <xdr:row>95</xdr:row>
      <xdr:rowOff>110539</xdr:rowOff>
    </xdr:to>
    <xdr:cxnSp macro="">
      <xdr:nvCxnSpPr>
        <xdr:cNvPr id="698" name="直線コネクタ 697"/>
        <xdr:cNvCxnSpPr/>
      </xdr:nvCxnSpPr>
      <xdr:spPr>
        <a:xfrm flipV="1">
          <a:off x="14592300" y="16386945"/>
          <a:ext cx="8890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110539</xdr:rowOff>
    </xdr:from>
    <xdr:to>
      <xdr:col>76</xdr:col>
      <xdr:colOff>114300</xdr:colOff>
      <xdr:row>95</xdr:row>
      <xdr:rowOff>124141</xdr:rowOff>
    </xdr:to>
    <xdr:cxnSp macro="">
      <xdr:nvCxnSpPr>
        <xdr:cNvPr id="701" name="直線コネクタ 700"/>
        <xdr:cNvCxnSpPr/>
      </xdr:nvCxnSpPr>
      <xdr:spPr>
        <a:xfrm flipV="1">
          <a:off x="13703300" y="16398289"/>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87423</xdr:rowOff>
    </xdr:from>
    <xdr:to>
      <xdr:col>71</xdr:col>
      <xdr:colOff>177800</xdr:colOff>
      <xdr:row>95</xdr:row>
      <xdr:rowOff>124141</xdr:rowOff>
    </xdr:to>
    <xdr:cxnSp macro="">
      <xdr:nvCxnSpPr>
        <xdr:cNvPr id="704" name="直線コネクタ 703"/>
        <xdr:cNvCxnSpPr/>
      </xdr:nvCxnSpPr>
      <xdr:spPr>
        <a:xfrm>
          <a:off x="12814300" y="16375173"/>
          <a:ext cx="889000" cy="3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08" name="テキスト ボックス 707"/>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65412</xdr:rowOff>
    </xdr:from>
    <xdr:to>
      <xdr:col>85</xdr:col>
      <xdr:colOff>177800</xdr:colOff>
      <xdr:row>95</xdr:row>
      <xdr:rowOff>167012</xdr:rowOff>
    </xdr:to>
    <xdr:sp macro="" textlink="">
      <xdr:nvSpPr>
        <xdr:cNvPr id="714" name="楕円 713"/>
        <xdr:cNvSpPr/>
      </xdr:nvSpPr>
      <xdr:spPr>
        <a:xfrm>
          <a:off x="16268700" y="163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88289</xdr:rowOff>
    </xdr:from>
    <xdr:ext cx="534377" cy="259045"/>
    <xdr:sp macro="" textlink="">
      <xdr:nvSpPr>
        <xdr:cNvPr id="715" name="公債費該当値テキスト"/>
        <xdr:cNvSpPr txBox="1"/>
      </xdr:nvSpPr>
      <xdr:spPr>
        <a:xfrm>
          <a:off x="16370300" y="1620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48395</xdr:rowOff>
    </xdr:from>
    <xdr:to>
      <xdr:col>81</xdr:col>
      <xdr:colOff>101600</xdr:colOff>
      <xdr:row>95</xdr:row>
      <xdr:rowOff>149995</xdr:rowOff>
    </xdr:to>
    <xdr:sp macro="" textlink="">
      <xdr:nvSpPr>
        <xdr:cNvPr id="716" name="楕円 715"/>
        <xdr:cNvSpPr/>
      </xdr:nvSpPr>
      <xdr:spPr>
        <a:xfrm>
          <a:off x="15430500" y="163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166522</xdr:rowOff>
    </xdr:from>
    <xdr:ext cx="534377" cy="259045"/>
    <xdr:sp macro="" textlink="">
      <xdr:nvSpPr>
        <xdr:cNvPr id="717" name="テキスト ボックス 716"/>
        <xdr:cNvSpPr txBox="1"/>
      </xdr:nvSpPr>
      <xdr:spPr>
        <a:xfrm>
          <a:off x="15214111" y="1611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59739</xdr:rowOff>
    </xdr:from>
    <xdr:to>
      <xdr:col>76</xdr:col>
      <xdr:colOff>165100</xdr:colOff>
      <xdr:row>95</xdr:row>
      <xdr:rowOff>161339</xdr:rowOff>
    </xdr:to>
    <xdr:sp macro="" textlink="">
      <xdr:nvSpPr>
        <xdr:cNvPr id="718" name="楕円 717"/>
        <xdr:cNvSpPr/>
      </xdr:nvSpPr>
      <xdr:spPr>
        <a:xfrm>
          <a:off x="14541500" y="1634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6416</xdr:rowOff>
    </xdr:from>
    <xdr:ext cx="534377" cy="259045"/>
    <xdr:sp macro="" textlink="">
      <xdr:nvSpPr>
        <xdr:cNvPr id="719" name="テキスト ボックス 718"/>
        <xdr:cNvSpPr txBox="1"/>
      </xdr:nvSpPr>
      <xdr:spPr>
        <a:xfrm>
          <a:off x="14325111" y="1612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73341</xdr:rowOff>
    </xdr:from>
    <xdr:to>
      <xdr:col>72</xdr:col>
      <xdr:colOff>38100</xdr:colOff>
      <xdr:row>96</xdr:row>
      <xdr:rowOff>3491</xdr:rowOff>
    </xdr:to>
    <xdr:sp macro="" textlink="">
      <xdr:nvSpPr>
        <xdr:cNvPr id="720" name="楕円 719"/>
        <xdr:cNvSpPr/>
      </xdr:nvSpPr>
      <xdr:spPr>
        <a:xfrm>
          <a:off x="13652500" y="163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20018</xdr:rowOff>
    </xdr:from>
    <xdr:ext cx="534377" cy="259045"/>
    <xdr:sp macro="" textlink="">
      <xdr:nvSpPr>
        <xdr:cNvPr id="721" name="テキスト ボックス 720"/>
        <xdr:cNvSpPr txBox="1"/>
      </xdr:nvSpPr>
      <xdr:spPr>
        <a:xfrm>
          <a:off x="13436111" y="161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36623</xdr:rowOff>
    </xdr:from>
    <xdr:to>
      <xdr:col>67</xdr:col>
      <xdr:colOff>101600</xdr:colOff>
      <xdr:row>95</xdr:row>
      <xdr:rowOff>138223</xdr:rowOff>
    </xdr:to>
    <xdr:sp macro="" textlink="">
      <xdr:nvSpPr>
        <xdr:cNvPr id="722" name="楕円 721"/>
        <xdr:cNvSpPr/>
      </xdr:nvSpPr>
      <xdr:spPr>
        <a:xfrm>
          <a:off x="12763500" y="16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154750</xdr:rowOff>
    </xdr:from>
    <xdr:ext cx="534377" cy="259045"/>
    <xdr:sp macro="" textlink="">
      <xdr:nvSpPr>
        <xdr:cNvPr id="723" name="テキスト ボックス 722"/>
        <xdr:cNvSpPr txBox="1"/>
      </xdr:nvSpPr>
      <xdr:spPr>
        <a:xfrm>
          <a:off x="12547111" y="160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性質別と同様に類似団体内平均に比べ、公債費が高くなっている。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人口急増に伴う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インフラ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過去に発行した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新規市債発行額を元金償還額以内に抑制する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という基本方針を徹底し、交付税措置のある地方債の活用や、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次年度以降への負担を考慮した中で計画的に事業を実施し、地方債の発行を抑制し、数値の減少に努める。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年度歳出積立により残高及び比率がともに増加した。残高は標準財政規模の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％を目標としており、今後も堅実な積立に努める。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については、比率は大きく増加し、実質単年度収支については、積立金の積立額が例年と比較して大きく、取り崩し額が小さかったことなどにより大きく比率が増加した。今後も経常的経費の増加が見込まれるので動向にも注視し、安定的な財政運営に努め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すべての会計で黒字となった。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特別会計への一般会計からの繰出金は増加傾向にあることから、歳入については、保険料や使用料等の適正化や収納率向上など、収入額の確保に努め、歳出については、医療費の適正化や歳出削減を行うことで、健全な財政運営を行え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24385236</v>
      </c>
      <c r="BO4" s="430"/>
      <c r="BP4" s="430"/>
      <c r="BQ4" s="430"/>
      <c r="BR4" s="430"/>
      <c r="BS4" s="430"/>
      <c r="BT4" s="430"/>
      <c r="BU4" s="431"/>
      <c r="BV4" s="429">
        <v>24103726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v>
      </c>
      <c r="CU4" s="436"/>
      <c r="CV4" s="436"/>
      <c r="CW4" s="436"/>
      <c r="CX4" s="436"/>
      <c r="CY4" s="436"/>
      <c r="CZ4" s="436"/>
      <c r="DA4" s="437"/>
      <c r="DB4" s="435">
        <v>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23913505</v>
      </c>
      <c r="BO5" s="467"/>
      <c r="BP5" s="467"/>
      <c r="BQ5" s="467"/>
      <c r="BR5" s="467"/>
      <c r="BS5" s="467"/>
      <c r="BT5" s="467"/>
      <c r="BU5" s="468"/>
      <c r="BV5" s="466">
        <v>23788551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89.8</v>
      </c>
      <c r="CU5" s="464"/>
      <c r="CV5" s="464"/>
      <c r="CW5" s="464"/>
      <c r="CX5" s="464"/>
      <c r="CY5" s="464"/>
      <c r="CZ5" s="464"/>
      <c r="DA5" s="465"/>
      <c r="DB5" s="463">
        <v>91.9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471731</v>
      </c>
      <c r="BO6" s="467"/>
      <c r="BP6" s="467"/>
      <c r="BQ6" s="467"/>
      <c r="BR6" s="467"/>
      <c r="BS6" s="467"/>
      <c r="BT6" s="467"/>
      <c r="BU6" s="468"/>
      <c r="BV6" s="466">
        <v>315175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96.1</v>
      </c>
      <c r="CU6" s="504"/>
      <c r="CV6" s="504"/>
      <c r="CW6" s="504"/>
      <c r="CX6" s="504"/>
      <c r="CY6" s="504"/>
      <c r="CZ6" s="504"/>
      <c r="DA6" s="505"/>
      <c r="DB6" s="503">
        <v>98.1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19337</v>
      </c>
      <c r="BO7" s="467"/>
      <c r="BP7" s="467"/>
      <c r="BQ7" s="467"/>
      <c r="BR7" s="467"/>
      <c r="BS7" s="467"/>
      <c r="BT7" s="467"/>
      <c r="BU7" s="468"/>
      <c r="BV7" s="466">
        <v>16326</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15036168</v>
      </c>
      <c r="CU7" s="467"/>
      <c r="CV7" s="467"/>
      <c r="CW7" s="467"/>
      <c r="CX7" s="467"/>
      <c r="CY7" s="467"/>
      <c r="CZ7" s="467"/>
      <c r="DA7" s="468"/>
      <c r="DB7" s="466">
        <v>14811095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452394</v>
      </c>
      <c r="BO8" s="467"/>
      <c r="BP8" s="467"/>
      <c r="BQ8" s="467"/>
      <c r="BR8" s="467"/>
      <c r="BS8" s="467"/>
      <c r="BT8" s="467"/>
      <c r="BU8" s="468"/>
      <c r="BV8" s="466">
        <v>298849</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0.7</v>
      </c>
      <c r="CU8" s="507"/>
      <c r="CV8" s="507"/>
      <c r="CW8" s="507"/>
      <c r="CX8" s="507"/>
      <c r="CY8" s="507"/>
      <c r="CZ8" s="507"/>
      <c r="DA8" s="508"/>
      <c r="DB8" s="506">
        <v>0.68</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77561</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153543</v>
      </c>
      <c r="BO9" s="467"/>
      <c r="BP9" s="467"/>
      <c r="BQ9" s="467"/>
      <c r="BR9" s="467"/>
      <c r="BS9" s="467"/>
      <c r="BT9" s="467"/>
      <c r="BU9" s="468"/>
      <c r="BV9" s="466">
        <v>-12377</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20.8</v>
      </c>
      <c r="CU9" s="464"/>
      <c r="CV9" s="464"/>
      <c r="CW9" s="464"/>
      <c r="CX9" s="464"/>
      <c r="CY9" s="464"/>
      <c r="CZ9" s="464"/>
      <c r="DA9" s="465"/>
      <c r="DB9" s="463">
        <v>22.6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120</v>
      </c>
      <c r="M10" s="496"/>
      <c r="N10" s="496"/>
      <c r="O10" s="496"/>
      <c r="P10" s="496"/>
      <c r="Q10" s="497"/>
      <c r="R10" s="517">
        <v>75227</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117</v>
      </c>
      <c r="AV10" s="499"/>
      <c r="AW10" s="499"/>
      <c r="AX10" s="499"/>
      <c r="AY10" s="500" t="s">
        <v>122</v>
      </c>
      <c r="AZ10" s="501"/>
      <c r="BA10" s="501"/>
      <c r="BB10" s="501"/>
      <c r="BC10" s="501"/>
      <c r="BD10" s="501"/>
      <c r="BE10" s="501"/>
      <c r="BF10" s="501"/>
      <c r="BG10" s="501"/>
      <c r="BH10" s="501"/>
      <c r="BI10" s="501"/>
      <c r="BJ10" s="501"/>
      <c r="BK10" s="501"/>
      <c r="BL10" s="501"/>
      <c r="BM10" s="502"/>
      <c r="BN10" s="466">
        <v>96366</v>
      </c>
      <c r="BO10" s="467"/>
      <c r="BP10" s="467"/>
      <c r="BQ10" s="467"/>
      <c r="BR10" s="467"/>
      <c r="BS10" s="467"/>
      <c r="BT10" s="467"/>
      <c r="BU10" s="468"/>
      <c r="BV10" s="466">
        <v>57041</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117</v>
      </c>
      <c r="AV11" s="499"/>
      <c r="AW11" s="499"/>
      <c r="AX11" s="499"/>
      <c r="AY11" s="500" t="s">
        <v>127</v>
      </c>
      <c r="AZ11" s="501"/>
      <c r="BA11" s="501"/>
      <c r="BB11" s="501"/>
      <c r="BC11" s="501"/>
      <c r="BD11" s="501"/>
      <c r="BE11" s="501"/>
      <c r="BF11" s="501"/>
      <c r="BG11" s="501"/>
      <c r="BH11" s="501"/>
      <c r="BI11" s="501"/>
      <c r="BJ11" s="501"/>
      <c r="BK11" s="501"/>
      <c r="BL11" s="501"/>
      <c r="BM11" s="502"/>
      <c r="BN11" s="466">
        <v>125119</v>
      </c>
      <c r="BO11" s="467"/>
      <c r="BP11" s="467"/>
      <c r="BQ11" s="467"/>
      <c r="BR11" s="467"/>
      <c r="BS11" s="467"/>
      <c r="BT11" s="467"/>
      <c r="BU11" s="468"/>
      <c r="BV11" s="466">
        <v>144931</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79470</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78914</v>
      </c>
      <c r="S13" s="548"/>
      <c r="T13" s="548"/>
      <c r="U13" s="548"/>
      <c r="V13" s="549"/>
      <c r="W13" s="482" t="s">
        <v>140</v>
      </c>
      <c r="X13" s="483"/>
      <c r="Y13" s="483"/>
      <c r="Z13" s="483"/>
      <c r="AA13" s="483"/>
      <c r="AB13" s="473"/>
      <c r="AC13" s="517">
        <v>181</v>
      </c>
      <c r="AD13" s="518"/>
      <c r="AE13" s="518"/>
      <c r="AF13" s="518"/>
      <c r="AG13" s="557"/>
      <c r="AH13" s="517">
        <v>189</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375028</v>
      </c>
      <c r="BO13" s="467"/>
      <c r="BP13" s="467"/>
      <c r="BQ13" s="467"/>
      <c r="BR13" s="467"/>
      <c r="BS13" s="467"/>
      <c r="BT13" s="467"/>
      <c r="BU13" s="468"/>
      <c r="BV13" s="466">
        <v>189595</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16.899999999999999</v>
      </c>
      <c r="CU13" s="464"/>
      <c r="CV13" s="464"/>
      <c r="CW13" s="464"/>
      <c r="CX13" s="464"/>
      <c r="CY13" s="464"/>
      <c r="CZ13" s="464"/>
      <c r="DA13" s="465"/>
      <c r="DB13" s="463">
        <v>18.399999999999999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79339</v>
      </c>
      <c r="S14" s="548"/>
      <c r="T14" s="548"/>
      <c r="U14" s="548"/>
      <c r="V14" s="549"/>
      <c r="W14" s="456"/>
      <c r="X14" s="457"/>
      <c r="Y14" s="457"/>
      <c r="Z14" s="457"/>
      <c r="AA14" s="457"/>
      <c r="AB14" s="446"/>
      <c r="AC14" s="550">
        <v>0.6</v>
      </c>
      <c r="AD14" s="551"/>
      <c r="AE14" s="551"/>
      <c r="AF14" s="551"/>
      <c r="AG14" s="552"/>
      <c r="AH14" s="550">
        <v>0.6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101.8</v>
      </c>
      <c r="CU14" s="562"/>
      <c r="CV14" s="562"/>
      <c r="CW14" s="562"/>
      <c r="CX14" s="562"/>
      <c r="CY14" s="562"/>
      <c r="CZ14" s="562"/>
      <c r="DA14" s="563"/>
      <c r="DB14" s="561">
        <v>126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78820</v>
      </c>
      <c r="S15" s="548"/>
      <c r="T15" s="548"/>
      <c r="U15" s="548"/>
      <c r="V15" s="549"/>
      <c r="W15" s="482" t="s">
        <v>148</v>
      </c>
      <c r="X15" s="483"/>
      <c r="Y15" s="483"/>
      <c r="Z15" s="483"/>
      <c r="AA15" s="483"/>
      <c r="AB15" s="473"/>
      <c r="AC15" s="517">
        <v>8497</v>
      </c>
      <c r="AD15" s="518"/>
      <c r="AE15" s="518"/>
      <c r="AF15" s="518"/>
      <c r="AG15" s="557"/>
      <c r="AH15" s="517">
        <v>8221</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8314732</v>
      </c>
      <c r="BO15" s="430"/>
      <c r="BP15" s="430"/>
      <c r="BQ15" s="430"/>
      <c r="BR15" s="430"/>
      <c r="BS15" s="430"/>
      <c r="BT15" s="430"/>
      <c r="BU15" s="431"/>
      <c r="BV15" s="429">
        <v>8031706</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27.1</v>
      </c>
      <c r="AD16" s="551"/>
      <c r="AE16" s="551"/>
      <c r="AF16" s="551"/>
      <c r="AG16" s="552"/>
      <c r="AH16" s="550">
        <v>28.2</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11669466</v>
      </c>
      <c r="BO16" s="467"/>
      <c r="BP16" s="467"/>
      <c r="BQ16" s="467"/>
      <c r="BR16" s="467"/>
      <c r="BS16" s="467"/>
      <c r="BT16" s="467"/>
      <c r="BU16" s="468"/>
      <c r="BV16" s="466">
        <v>11566240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22722</v>
      </c>
      <c r="AD17" s="518"/>
      <c r="AE17" s="518"/>
      <c r="AF17" s="518"/>
      <c r="AG17" s="557"/>
      <c r="AH17" s="517">
        <v>20757</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10687049</v>
      </c>
      <c r="BO17" s="467"/>
      <c r="BP17" s="467"/>
      <c r="BQ17" s="467"/>
      <c r="BR17" s="467"/>
      <c r="BS17" s="467"/>
      <c r="BT17" s="467"/>
      <c r="BU17" s="468"/>
      <c r="BV17" s="466">
        <v>10315132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24.26</v>
      </c>
      <c r="M18" s="579"/>
      <c r="N18" s="579"/>
      <c r="O18" s="579"/>
      <c r="P18" s="579"/>
      <c r="Q18" s="579"/>
      <c r="R18" s="580"/>
      <c r="S18" s="580"/>
      <c r="T18" s="580"/>
      <c r="U18" s="580"/>
      <c r="V18" s="581"/>
      <c r="W18" s="484"/>
      <c r="X18" s="485"/>
      <c r="Y18" s="485"/>
      <c r="Z18" s="485"/>
      <c r="AA18" s="485"/>
      <c r="AB18" s="476"/>
      <c r="AC18" s="582">
        <v>72.400000000000006</v>
      </c>
      <c r="AD18" s="583"/>
      <c r="AE18" s="583"/>
      <c r="AF18" s="583"/>
      <c r="AG18" s="584"/>
      <c r="AH18" s="582">
        <v>71.2</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13567733</v>
      </c>
      <c r="BO18" s="467"/>
      <c r="BP18" s="467"/>
      <c r="BQ18" s="467"/>
      <c r="BR18" s="467"/>
      <c r="BS18" s="467"/>
      <c r="BT18" s="467"/>
      <c r="BU18" s="468"/>
      <c r="BV18" s="466">
        <v>13918769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3197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16288067</v>
      </c>
      <c r="BO19" s="467"/>
      <c r="BP19" s="467"/>
      <c r="BQ19" s="467"/>
      <c r="BR19" s="467"/>
      <c r="BS19" s="467"/>
      <c r="BT19" s="467"/>
      <c r="BU19" s="468"/>
      <c r="BV19" s="466">
        <v>16199303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27802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31940363</v>
      </c>
      <c r="BO23" s="467"/>
      <c r="BP23" s="467"/>
      <c r="BQ23" s="467"/>
      <c r="BR23" s="467"/>
      <c r="BS23" s="467"/>
      <c r="BT23" s="467"/>
      <c r="BU23" s="468"/>
      <c r="BV23" s="466">
        <v>33682657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8800</v>
      </c>
      <c r="R24" s="518"/>
      <c r="S24" s="518"/>
      <c r="T24" s="518"/>
      <c r="U24" s="518"/>
      <c r="V24" s="557"/>
      <c r="W24" s="616"/>
      <c r="X24" s="604"/>
      <c r="Y24" s="605"/>
      <c r="Z24" s="516" t="s">
        <v>172</v>
      </c>
      <c r="AA24" s="496"/>
      <c r="AB24" s="496"/>
      <c r="AC24" s="496"/>
      <c r="AD24" s="496"/>
      <c r="AE24" s="496"/>
      <c r="AF24" s="496"/>
      <c r="AG24" s="497"/>
      <c r="AH24" s="517">
        <v>457</v>
      </c>
      <c r="AI24" s="518"/>
      <c r="AJ24" s="518"/>
      <c r="AK24" s="518"/>
      <c r="AL24" s="557"/>
      <c r="AM24" s="517">
        <v>1313418</v>
      </c>
      <c r="AN24" s="518"/>
      <c r="AO24" s="518"/>
      <c r="AP24" s="518"/>
      <c r="AQ24" s="518"/>
      <c r="AR24" s="557"/>
      <c r="AS24" s="517">
        <v>2874</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20602052</v>
      </c>
      <c r="BO24" s="467"/>
      <c r="BP24" s="467"/>
      <c r="BQ24" s="467"/>
      <c r="BR24" s="467"/>
      <c r="BS24" s="467"/>
      <c r="BT24" s="467"/>
      <c r="BU24" s="468"/>
      <c r="BV24" s="466">
        <v>21150480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7500</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129</v>
      </c>
      <c r="AN25" s="518"/>
      <c r="AO25" s="518"/>
      <c r="AP25" s="518"/>
      <c r="AQ25" s="518"/>
      <c r="AR25" s="557"/>
      <c r="AS25" s="517" t="s">
        <v>129</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2757223</v>
      </c>
      <c r="BO25" s="430"/>
      <c r="BP25" s="430"/>
      <c r="BQ25" s="430"/>
      <c r="BR25" s="430"/>
      <c r="BS25" s="430"/>
      <c r="BT25" s="430"/>
      <c r="BU25" s="431"/>
      <c r="BV25" s="429">
        <v>2417004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6400</v>
      </c>
      <c r="R26" s="518"/>
      <c r="S26" s="518"/>
      <c r="T26" s="518"/>
      <c r="U26" s="518"/>
      <c r="V26" s="557"/>
      <c r="W26" s="616"/>
      <c r="X26" s="604"/>
      <c r="Y26" s="605"/>
      <c r="Z26" s="516" t="s">
        <v>179</v>
      </c>
      <c r="AA26" s="626"/>
      <c r="AB26" s="626"/>
      <c r="AC26" s="626"/>
      <c r="AD26" s="626"/>
      <c r="AE26" s="626"/>
      <c r="AF26" s="626"/>
      <c r="AG26" s="627"/>
      <c r="AH26" s="517">
        <v>44</v>
      </c>
      <c r="AI26" s="518"/>
      <c r="AJ26" s="518"/>
      <c r="AK26" s="518"/>
      <c r="AL26" s="557"/>
      <c r="AM26" s="517">
        <v>145288</v>
      </c>
      <c r="AN26" s="518"/>
      <c r="AO26" s="518"/>
      <c r="AP26" s="518"/>
      <c r="AQ26" s="518"/>
      <c r="AR26" s="557"/>
      <c r="AS26" s="517">
        <v>3302</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181</v>
      </c>
      <c r="BO26" s="467"/>
      <c r="BP26" s="467"/>
      <c r="BQ26" s="467"/>
      <c r="BR26" s="467"/>
      <c r="BS26" s="467"/>
      <c r="BT26" s="467"/>
      <c r="BU26" s="468"/>
      <c r="BV26" s="466" t="s">
        <v>182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6300</v>
      </c>
      <c r="R27" s="518"/>
      <c r="S27" s="518"/>
      <c r="T27" s="518"/>
      <c r="U27" s="518"/>
      <c r="V27" s="557"/>
      <c r="W27" s="616"/>
      <c r="X27" s="604"/>
      <c r="Y27" s="605"/>
      <c r="Z27" s="516" t="s">
        <v>184</v>
      </c>
      <c r="AA27" s="496"/>
      <c r="AB27" s="496"/>
      <c r="AC27" s="496"/>
      <c r="AD27" s="496"/>
      <c r="AE27" s="496"/>
      <c r="AF27" s="496"/>
      <c r="AG27" s="497"/>
      <c r="AH27" s="517">
        <v>57</v>
      </c>
      <c r="AI27" s="518"/>
      <c r="AJ27" s="518"/>
      <c r="AK27" s="518"/>
      <c r="AL27" s="557"/>
      <c r="AM27" s="517">
        <v>163809</v>
      </c>
      <c r="AN27" s="518"/>
      <c r="AO27" s="518"/>
      <c r="AP27" s="518"/>
      <c r="AQ27" s="518"/>
      <c r="AR27" s="557"/>
      <c r="AS27" s="517">
        <v>2874</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t="s">
        <v>129</v>
      </c>
      <c r="BO27" s="640"/>
      <c r="BP27" s="640"/>
      <c r="BQ27" s="640"/>
      <c r="BR27" s="640"/>
      <c r="BS27" s="640"/>
      <c r="BT27" s="640"/>
      <c r="BU27" s="641"/>
      <c r="BV27" s="639" t="s">
        <v>129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5300</v>
      </c>
      <c r="R28" s="518"/>
      <c r="S28" s="518"/>
      <c r="T28" s="518"/>
      <c r="U28" s="518"/>
      <c r="V28" s="557"/>
      <c r="W28" s="616"/>
      <c r="X28" s="604"/>
      <c r="Y28" s="605"/>
      <c r="Z28" s="516" t="s">
        <v>187</v>
      </c>
      <c r="AA28" s="496"/>
      <c r="AB28" s="496"/>
      <c r="AC28" s="496"/>
      <c r="AD28" s="496"/>
      <c r="AE28" s="496"/>
      <c r="AF28" s="496"/>
      <c r="AG28" s="497"/>
      <c r="AH28" s="517" t="s">
        <v>181</v>
      </c>
      <c r="AI28" s="518"/>
      <c r="AJ28" s="518"/>
      <c r="AK28" s="518"/>
      <c r="AL28" s="557"/>
      <c r="AM28" s="517" t="s">
        <v>181</v>
      </c>
      <c r="AN28" s="518"/>
      <c r="AO28" s="518"/>
      <c r="AP28" s="518"/>
      <c r="AQ28" s="518"/>
      <c r="AR28" s="557"/>
      <c r="AS28" s="517" t="s">
        <v>181</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1249458</v>
      </c>
      <c r="BO28" s="430"/>
      <c r="BP28" s="430"/>
      <c r="BQ28" s="430"/>
      <c r="BR28" s="430"/>
      <c r="BS28" s="430"/>
      <c r="BT28" s="430"/>
      <c r="BU28" s="431"/>
      <c r="BV28" s="429">
        <v>1153092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14</v>
      </c>
      <c r="M29" s="518"/>
      <c r="N29" s="518"/>
      <c r="O29" s="518"/>
      <c r="P29" s="557"/>
      <c r="Q29" s="517">
        <v>5000</v>
      </c>
      <c r="R29" s="518"/>
      <c r="S29" s="518"/>
      <c r="T29" s="518"/>
      <c r="U29" s="518"/>
      <c r="V29" s="557"/>
      <c r="W29" s="617"/>
      <c r="X29" s="618"/>
      <c r="Y29" s="619"/>
      <c r="Z29" s="516" t="s">
        <v>190</v>
      </c>
      <c r="AA29" s="496"/>
      <c r="AB29" s="496"/>
      <c r="AC29" s="496"/>
      <c r="AD29" s="496"/>
      <c r="AE29" s="496"/>
      <c r="AF29" s="496"/>
      <c r="AG29" s="497"/>
      <c r="AH29" s="517">
        <v>514</v>
      </c>
      <c r="AI29" s="518"/>
      <c r="AJ29" s="518"/>
      <c r="AK29" s="518"/>
      <c r="AL29" s="557"/>
      <c r="AM29" s="517">
        <v>1477227</v>
      </c>
      <c r="AN29" s="518"/>
      <c r="AO29" s="518"/>
      <c r="AP29" s="518"/>
      <c r="AQ29" s="518"/>
      <c r="AR29" s="557"/>
      <c r="AS29" s="517">
        <v>2874</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228583</v>
      </c>
      <c r="BO29" s="467"/>
      <c r="BP29" s="467"/>
      <c r="BQ29" s="467"/>
      <c r="BR29" s="467"/>
      <c r="BS29" s="467"/>
      <c r="BT29" s="467"/>
      <c r="BU29" s="468"/>
      <c r="BV29" s="466">
        <v>228560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101.6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2963563</v>
      </c>
      <c r="BO30" s="640"/>
      <c r="BP30" s="640"/>
      <c r="BQ30" s="640"/>
      <c r="BR30" s="640"/>
      <c r="BS30" s="640"/>
      <c r="BT30" s="640"/>
      <c r="BU30" s="641"/>
      <c r="BV30" s="639">
        <v>2637833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201</v>
      </c>
      <c r="V33" s="490"/>
      <c r="W33" s="455" t="s">
        <v>202</v>
      </c>
      <c r="X33" s="455"/>
      <c r="Y33" s="455"/>
      <c r="Z33" s="455"/>
      <c r="AA33" s="455"/>
      <c r="AB33" s="455"/>
      <c r="AC33" s="455"/>
      <c r="AD33" s="455"/>
      <c r="AE33" s="455"/>
      <c r="AF33" s="455"/>
      <c r="AG33" s="455"/>
      <c r="AH33" s="455"/>
      <c r="AI33" s="455"/>
      <c r="AJ33" s="455"/>
      <c r="AK33" s="455"/>
      <c r="AL33" s="215"/>
      <c r="AM33" s="490" t="s">
        <v>201</v>
      </c>
      <c r="AN33" s="490"/>
      <c r="AO33" s="455" t="s">
        <v>200</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201</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奈良県広域消防組合（一般会計）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奈良県広域消防組合（香芝・広陵消防事業特別会計）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香芝・王寺環境施設組合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葛城広域行政事務組合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葛城地区清掃事務組合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奈良県後期高齢者医療広域連合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奈良広域水質検査センター組合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rdhT9B2MhqpJK5bDGhMgtdGS/znP2CQDjCAV6X36zsRqiQUYCCh+c6lUkvhKVVWP5GWy6pkh78WZV28AAlgNw==" saltValue="wxLLtEsKZpAHt5qayynr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9" zoomScaleNormal="6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562</v>
      </c>
      <c r="D34" s="1244"/>
      <c r="E34" s="1245"/>
      <c r="F34" s="32">
        <v>18.72</v>
      </c>
      <c r="G34" s="33">
        <v>20.260000000000002</v>
      </c>
      <c r="H34" s="33">
        <v>17.77</v>
      </c>
      <c r="I34" s="33">
        <v>19.87</v>
      </c>
      <c r="J34" s="34">
        <v>16.32</v>
      </c>
      <c r="K34" s="22"/>
      <c r="L34" s="22"/>
      <c r="M34" s="22"/>
      <c r="N34" s="22"/>
      <c r="O34" s="22"/>
      <c r="P34" s="22"/>
    </row>
    <row r="35" spans="1:16" ht="39" customHeight="1" x14ac:dyDescent="0.15">
      <c r="A35" s="22"/>
      <c r="B35" s="35"/>
      <c r="C35" s="1238" t="s">
        <v>563</v>
      </c>
      <c r="D35" s="1239"/>
      <c r="E35" s="1240"/>
      <c r="F35" s="36" t="s">
        <v>515</v>
      </c>
      <c r="G35" s="37" t="s">
        <v>515</v>
      </c>
      <c r="H35" s="37" t="s">
        <v>515</v>
      </c>
      <c r="I35" s="37" t="s">
        <v>515</v>
      </c>
      <c r="J35" s="38">
        <v>3.28</v>
      </c>
      <c r="K35" s="22"/>
      <c r="L35" s="22"/>
      <c r="M35" s="22"/>
      <c r="N35" s="22"/>
      <c r="O35" s="22"/>
      <c r="P35" s="22"/>
    </row>
    <row r="36" spans="1:16" ht="39" customHeight="1" x14ac:dyDescent="0.15">
      <c r="A36" s="22"/>
      <c r="B36" s="35"/>
      <c r="C36" s="1238" t="s">
        <v>564</v>
      </c>
      <c r="D36" s="1239"/>
      <c r="E36" s="1240"/>
      <c r="F36" s="36">
        <v>2.75</v>
      </c>
      <c r="G36" s="37">
        <v>2.0699999999999998</v>
      </c>
      <c r="H36" s="37">
        <v>1.61</v>
      </c>
      <c r="I36" s="37">
        <v>1.46</v>
      </c>
      <c r="J36" s="38">
        <v>2.5099999999999998</v>
      </c>
      <c r="K36" s="22"/>
      <c r="L36" s="22"/>
      <c r="M36" s="22"/>
      <c r="N36" s="22"/>
      <c r="O36" s="22"/>
      <c r="P36" s="22"/>
    </row>
    <row r="37" spans="1:16" ht="39" customHeight="1" x14ac:dyDescent="0.15">
      <c r="A37" s="22"/>
      <c r="B37" s="35"/>
      <c r="C37" s="1238" t="s">
        <v>565</v>
      </c>
      <c r="D37" s="1239"/>
      <c r="E37" s="1240"/>
      <c r="F37" s="36">
        <v>0.56999999999999995</v>
      </c>
      <c r="G37" s="37">
        <v>0.89</v>
      </c>
      <c r="H37" s="37">
        <v>1.2</v>
      </c>
      <c r="I37" s="37">
        <v>1.05</v>
      </c>
      <c r="J37" s="38">
        <v>0.88</v>
      </c>
      <c r="K37" s="22"/>
      <c r="L37" s="22"/>
      <c r="M37" s="22"/>
      <c r="N37" s="22"/>
      <c r="O37" s="22"/>
      <c r="P37" s="22"/>
    </row>
    <row r="38" spans="1:16" ht="39" customHeight="1" x14ac:dyDescent="0.15">
      <c r="A38" s="22"/>
      <c r="B38" s="35"/>
      <c r="C38" s="1238" t="s">
        <v>566</v>
      </c>
      <c r="D38" s="1239"/>
      <c r="E38" s="1240"/>
      <c r="F38" s="36">
        <v>0.56000000000000005</v>
      </c>
      <c r="G38" s="37">
        <v>0.41</v>
      </c>
      <c r="H38" s="37">
        <v>0.49</v>
      </c>
      <c r="I38" s="37">
        <v>0.54</v>
      </c>
      <c r="J38" s="38">
        <v>0.49</v>
      </c>
      <c r="K38" s="22"/>
      <c r="L38" s="22"/>
      <c r="M38" s="22"/>
      <c r="N38" s="22"/>
      <c r="O38" s="22"/>
      <c r="P38" s="22"/>
    </row>
    <row r="39" spans="1:16" ht="39" customHeight="1" x14ac:dyDescent="0.15">
      <c r="A39" s="22"/>
      <c r="B39" s="35"/>
      <c r="C39" s="1238" t="s">
        <v>567</v>
      </c>
      <c r="D39" s="1239"/>
      <c r="E39" s="1240"/>
      <c r="F39" s="36">
        <v>0.94</v>
      </c>
      <c r="G39" s="37">
        <v>1.68</v>
      </c>
      <c r="H39" s="37">
        <v>2.59</v>
      </c>
      <c r="I39" s="37">
        <v>1.71</v>
      </c>
      <c r="J39" s="38">
        <v>0.35</v>
      </c>
      <c r="K39" s="22"/>
      <c r="L39" s="22"/>
      <c r="M39" s="22"/>
      <c r="N39" s="22"/>
      <c r="O39" s="22"/>
      <c r="P39" s="22"/>
    </row>
    <row r="40" spans="1:16" ht="39" customHeight="1" x14ac:dyDescent="0.15">
      <c r="A40" s="22"/>
      <c r="B40" s="35"/>
      <c r="C40" s="1238" t="s">
        <v>568</v>
      </c>
      <c r="D40" s="1239"/>
      <c r="E40" s="1240"/>
      <c r="F40" s="36">
        <v>7.0000000000000007E-2</v>
      </c>
      <c r="G40" s="37">
        <v>0.05</v>
      </c>
      <c r="H40" s="37">
        <v>0.04</v>
      </c>
      <c r="I40" s="37">
        <v>0.02</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569</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570</v>
      </c>
      <c r="D43" s="1242"/>
      <c r="E43" s="1243"/>
      <c r="F43" s="41">
        <v>0.08</v>
      </c>
      <c r="G43" s="42">
        <v>0.1</v>
      </c>
      <c r="H43" s="42">
        <v>0.15</v>
      </c>
      <c r="I43" s="42">
        <v>1.1599999999999999</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XQWis+Zb054G6IILkaJQPtdkf299B9J4c6WoFRuxm4Rd3D2jVSNayPYOS0gqRaOcnqnaLsD+p/VljeVnecZ1g==" saltValue="Iur4+teQm5kfkhltTApb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106" zoomScaleNormal="10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4024</v>
      </c>
      <c r="L45" s="60">
        <v>3849</v>
      </c>
      <c r="M45" s="60">
        <v>3757</v>
      </c>
      <c r="N45" s="60">
        <v>3638</v>
      </c>
      <c r="O45" s="61">
        <v>3387</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48"/>
      <c r="C48" s="1249"/>
      <c r="D48" s="62"/>
      <c r="E48" s="1254" t="s">
        <v>15</v>
      </c>
      <c r="F48" s="1254"/>
      <c r="G48" s="1254"/>
      <c r="H48" s="1254"/>
      <c r="I48" s="1254"/>
      <c r="J48" s="1255"/>
      <c r="K48" s="63">
        <v>321</v>
      </c>
      <c r="L48" s="64">
        <v>365</v>
      </c>
      <c r="M48" s="64">
        <v>388</v>
      </c>
      <c r="N48" s="64">
        <v>326</v>
      </c>
      <c r="O48" s="65">
        <v>313</v>
      </c>
      <c r="P48" s="48"/>
      <c r="Q48" s="48"/>
      <c r="R48" s="48"/>
      <c r="S48" s="48"/>
      <c r="T48" s="48"/>
      <c r="U48" s="48"/>
    </row>
    <row r="49" spans="1:21" ht="30.75" customHeight="1" x14ac:dyDescent="0.15">
      <c r="A49" s="48"/>
      <c r="B49" s="1248"/>
      <c r="C49" s="1249"/>
      <c r="D49" s="62"/>
      <c r="E49" s="1254" t="s">
        <v>16</v>
      </c>
      <c r="F49" s="1254"/>
      <c r="G49" s="1254"/>
      <c r="H49" s="1254"/>
      <c r="I49" s="1254"/>
      <c r="J49" s="1255"/>
      <c r="K49" s="63">
        <v>207</v>
      </c>
      <c r="L49" s="64">
        <v>213</v>
      </c>
      <c r="M49" s="64">
        <v>184</v>
      </c>
      <c r="N49" s="64">
        <v>154</v>
      </c>
      <c r="O49" s="65">
        <v>145</v>
      </c>
      <c r="P49" s="48"/>
      <c r="Q49" s="48"/>
      <c r="R49" s="48"/>
      <c r="S49" s="48"/>
      <c r="T49" s="48"/>
      <c r="U49" s="48"/>
    </row>
    <row r="50" spans="1:21" ht="30.75" customHeight="1" x14ac:dyDescent="0.15">
      <c r="A50" s="48"/>
      <c r="B50" s="1248"/>
      <c r="C50" s="1249"/>
      <c r="D50" s="62"/>
      <c r="E50" s="1254" t="s">
        <v>17</v>
      </c>
      <c r="F50" s="1254"/>
      <c r="G50" s="1254"/>
      <c r="H50" s="1254"/>
      <c r="I50" s="1254"/>
      <c r="J50" s="1255"/>
      <c r="K50" s="63">
        <v>67</v>
      </c>
      <c r="L50" s="64">
        <v>67</v>
      </c>
      <c r="M50" s="64">
        <v>66</v>
      </c>
      <c r="N50" s="64">
        <v>66</v>
      </c>
      <c r="O50" s="65">
        <v>7</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1</v>
      </c>
      <c r="M51" s="64">
        <v>2</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2258</v>
      </c>
      <c r="L52" s="64">
        <v>2106</v>
      </c>
      <c r="M52" s="64">
        <v>1996</v>
      </c>
      <c r="N52" s="64">
        <v>1942</v>
      </c>
      <c r="O52" s="65">
        <v>1923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2362</v>
      </c>
      <c r="L53" s="69">
        <v>2389</v>
      </c>
      <c r="M53" s="69">
        <v>2401</v>
      </c>
      <c r="N53" s="69">
        <v>2242</v>
      </c>
      <c r="O53" s="70">
        <v>1929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x5XR+h4XqbWW8euvTOrqiJGtLsSKpjhl7Ui3o4tzDpAMjhLZTc7YK8BcKEZffdCboSImaw/hSZ1JGk/jnVvGQ==" saltValue="jvMTzNRrve1fYB+NV/dz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72" t="s">
        <v>30</v>
      </c>
      <c r="C41" s="1273"/>
      <c r="D41" s="101"/>
      <c r="E41" s="1278" t="s">
        <v>31</v>
      </c>
      <c r="F41" s="1278"/>
      <c r="G41" s="1278"/>
      <c r="H41" s="1279"/>
      <c r="I41" s="102">
        <v>35819</v>
      </c>
      <c r="J41" s="103">
        <v>36038</v>
      </c>
      <c r="K41" s="103">
        <v>35306</v>
      </c>
      <c r="L41" s="103">
        <v>33683</v>
      </c>
      <c r="M41" s="104">
        <v>31940</v>
      </c>
    </row>
    <row r="42" spans="2:13" ht="27.75" customHeight="1" x14ac:dyDescent="0.15">
      <c r="B42" s="1274"/>
      <c r="C42" s="1275"/>
      <c r="D42" s="105"/>
      <c r="E42" s="1280" t="s">
        <v>32</v>
      </c>
      <c r="F42" s="1280"/>
      <c r="G42" s="1280"/>
      <c r="H42" s="1281"/>
      <c r="I42" s="106">
        <v>77</v>
      </c>
      <c r="J42" s="107">
        <v>76</v>
      </c>
      <c r="K42" s="107">
        <v>25</v>
      </c>
      <c r="L42" s="107" t="s">
        <v>515</v>
      </c>
      <c r="M42" s="108" t="s">
        <v>515</v>
      </c>
    </row>
    <row r="43" spans="2:13" ht="27.75" customHeight="1" x14ac:dyDescent="0.15">
      <c r="B43" s="1274"/>
      <c r="C43" s="1275"/>
      <c r="D43" s="105"/>
      <c r="E43" s="1280" t="s">
        <v>33</v>
      </c>
      <c r="F43" s="1280"/>
      <c r="G43" s="1280"/>
      <c r="H43" s="1281"/>
      <c r="I43" s="106">
        <v>5698</v>
      </c>
      <c r="J43" s="107">
        <v>6331</v>
      </c>
      <c r="K43" s="107">
        <v>6622</v>
      </c>
      <c r="L43" s="107">
        <v>6981</v>
      </c>
      <c r="M43" s="108">
        <v>6560</v>
      </c>
    </row>
    <row r="44" spans="2:13" ht="27.75" customHeight="1" x14ac:dyDescent="0.15">
      <c r="B44" s="1274"/>
      <c r="C44" s="1275"/>
      <c r="D44" s="105"/>
      <c r="E44" s="1280" t="s">
        <v>34</v>
      </c>
      <c r="F44" s="1280"/>
      <c r="G44" s="1280"/>
      <c r="H44" s="1281"/>
      <c r="I44" s="106">
        <v>1070</v>
      </c>
      <c r="J44" s="107">
        <v>981</v>
      </c>
      <c r="K44" s="107">
        <v>813</v>
      </c>
      <c r="L44" s="107">
        <v>653</v>
      </c>
      <c r="M44" s="108">
        <v>568</v>
      </c>
    </row>
    <row r="45" spans="2:13" ht="27.75" customHeight="1" x14ac:dyDescent="0.15">
      <c r="B45" s="1274"/>
      <c r="C45" s="1275"/>
      <c r="D45" s="105"/>
      <c r="E45" s="1280" t="s">
        <v>35</v>
      </c>
      <c r="F45" s="1280"/>
      <c r="G45" s="1280"/>
      <c r="H45" s="1281"/>
      <c r="I45" s="106">
        <v>4000</v>
      </c>
      <c r="J45" s="107">
        <v>3669</v>
      </c>
      <c r="K45" s="107">
        <v>3305</v>
      </c>
      <c r="L45" s="107">
        <v>3250</v>
      </c>
      <c r="M45" s="108">
        <v>3114</v>
      </c>
    </row>
    <row r="46" spans="2:13" ht="27.75" customHeight="1" x14ac:dyDescent="0.15">
      <c r="B46" s="1274"/>
      <c r="C46" s="1275"/>
      <c r="D46" s="109"/>
      <c r="E46" s="1280" t="s">
        <v>36</v>
      </c>
      <c r="F46" s="1280"/>
      <c r="G46" s="1280"/>
      <c r="H46" s="1281"/>
      <c r="I46" s="106" t="s">
        <v>515</v>
      </c>
      <c r="J46" s="107" t="s">
        <v>515</v>
      </c>
      <c r="K46" s="107" t="s">
        <v>515</v>
      </c>
      <c r="L46" s="107" t="s">
        <v>515</v>
      </c>
      <c r="M46" s="108" t="s">
        <v>515</v>
      </c>
    </row>
    <row r="47" spans="2:13" ht="27.75" customHeight="1" x14ac:dyDescent="0.15">
      <c r="B47" s="1274"/>
      <c r="C47" s="1275"/>
      <c r="D47" s="110"/>
      <c r="E47" s="1282" t="s">
        <v>37</v>
      </c>
      <c r="F47" s="1283"/>
      <c r="G47" s="1283"/>
      <c r="H47" s="1284"/>
      <c r="I47" s="106" t="s">
        <v>515</v>
      </c>
      <c r="J47" s="107" t="s">
        <v>515</v>
      </c>
      <c r="K47" s="107" t="s">
        <v>515</v>
      </c>
      <c r="L47" s="107" t="s">
        <v>515</v>
      </c>
      <c r="M47" s="108" t="s">
        <v>515</v>
      </c>
    </row>
    <row r="48" spans="2:13" ht="27.75" customHeight="1" x14ac:dyDescent="0.15">
      <c r="B48" s="1274"/>
      <c r="C48" s="1275"/>
      <c r="D48" s="105"/>
      <c r="E48" s="1280" t="s">
        <v>38</v>
      </c>
      <c r="F48" s="1280"/>
      <c r="G48" s="1280"/>
      <c r="H48" s="1281"/>
      <c r="I48" s="106" t="s">
        <v>515</v>
      </c>
      <c r="J48" s="107" t="s">
        <v>515</v>
      </c>
      <c r="K48" s="107" t="s">
        <v>515</v>
      </c>
      <c r="L48" s="107" t="s">
        <v>515</v>
      </c>
      <c r="M48" s="108" t="s">
        <v>515</v>
      </c>
    </row>
    <row r="49" spans="2:13" ht="27.75" customHeight="1" x14ac:dyDescent="0.15">
      <c r="B49" s="1276"/>
      <c r="C49" s="1277"/>
      <c r="D49" s="105"/>
      <c r="E49" s="1280" t="s">
        <v>39</v>
      </c>
      <c r="F49" s="1280"/>
      <c r="G49" s="1280"/>
      <c r="H49" s="1281"/>
      <c r="I49" s="106" t="s">
        <v>515</v>
      </c>
      <c r="J49" s="107" t="s">
        <v>515</v>
      </c>
      <c r="K49" s="107" t="s">
        <v>515</v>
      </c>
      <c r="L49" s="107" t="s">
        <v>515</v>
      </c>
      <c r="M49" s="108" t="s">
        <v>515</v>
      </c>
    </row>
    <row r="50" spans="2:13" ht="27.75" customHeight="1" x14ac:dyDescent="0.15">
      <c r="B50" s="1285" t="s">
        <v>40</v>
      </c>
      <c r="C50" s="1286"/>
      <c r="D50" s="111"/>
      <c r="E50" s="1280" t="s">
        <v>41</v>
      </c>
      <c r="F50" s="1280"/>
      <c r="G50" s="1280"/>
      <c r="H50" s="1281"/>
      <c r="I50" s="106">
        <v>3427</v>
      </c>
      <c r="J50" s="107">
        <v>4406</v>
      </c>
      <c r="K50" s="107">
        <v>4512</v>
      </c>
      <c r="L50" s="107">
        <v>5102</v>
      </c>
      <c r="M50" s="108">
        <v>5806</v>
      </c>
    </row>
    <row r="51" spans="2:13" ht="27.75" customHeight="1" x14ac:dyDescent="0.15">
      <c r="B51" s="1274"/>
      <c r="C51" s="1275"/>
      <c r="D51" s="105"/>
      <c r="E51" s="1280" t="s">
        <v>42</v>
      </c>
      <c r="F51" s="1280"/>
      <c r="G51" s="1280"/>
      <c r="H51" s="1281"/>
      <c r="I51" s="106">
        <v>77</v>
      </c>
      <c r="J51" s="107">
        <v>50</v>
      </c>
      <c r="K51" s="107">
        <v>42</v>
      </c>
      <c r="L51" s="107">
        <v>768</v>
      </c>
      <c r="M51" s="108">
        <v>640</v>
      </c>
    </row>
    <row r="52" spans="2:13" ht="27.75" customHeight="1" x14ac:dyDescent="0.15">
      <c r="B52" s="1276"/>
      <c r="C52" s="1277"/>
      <c r="D52" s="105"/>
      <c r="E52" s="1280" t="s">
        <v>43</v>
      </c>
      <c r="F52" s="1280"/>
      <c r="G52" s="1280"/>
      <c r="H52" s="1281"/>
      <c r="I52" s="106">
        <v>23230</v>
      </c>
      <c r="J52" s="107">
        <v>23231</v>
      </c>
      <c r="K52" s="107">
        <v>22586</v>
      </c>
      <c r="L52" s="107">
        <v>22465</v>
      </c>
      <c r="M52" s="108">
        <v>22380</v>
      </c>
    </row>
    <row r="53" spans="2:13" ht="27.75" customHeight="1" thickBot="1" x14ac:dyDescent="0.2">
      <c r="B53" s="1287" t="s">
        <v>44</v>
      </c>
      <c r="C53" s="1288"/>
      <c r="D53" s="112"/>
      <c r="E53" s="1289" t="s">
        <v>45</v>
      </c>
      <c r="F53" s="1289"/>
      <c r="G53" s="1289"/>
      <c r="H53" s="1290"/>
      <c r="I53" s="113">
        <v>19929</v>
      </c>
      <c r="J53" s="114">
        <v>19410</v>
      </c>
      <c r="K53" s="114">
        <v>18930</v>
      </c>
      <c r="L53" s="114">
        <v>16232</v>
      </c>
      <c r="M53" s="115">
        <v>13356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3V63aqsQSafKG4Yf6ifCkUNa90GaEte9IwUdS4kw+Tn9MwNK4x0RfEGzfEW3DIdip3FhPpjZjahro3IBUTtsQ==" saltValue="w1EyTxbf5CYE4InKEVMK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48</v>
      </c>
      <c r="D55" s="1299"/>
      <c r="E55" s="1300"/>
      <c r="F55" s="127">
        <v>1096</v>
      </c>
      <c r="G55" s="127">
        <v>1153</v>
      </c>
      <c r="H55" s="128">
        <v>1249</v>
      </c>
    </row>
    <row r="56" spans="2:8" ht="52.5" customHeight="1" x14ac:dyDescent="0.15">
      <c r="B56" s="129"/>
      <c r="C56" s="1301" t="s">
        <v>49</v>
      </c>
      <c r="D56" s="1301"/>
      <c r="E56" s="1302"/>
      <c r="F56" s="130">
        <v>229</v>
      </c>
      <c r="G56" s="130">
        <v>229</v>
      </c>
      <c r="H56" s="131">
        <v>229</v>
      </c>
    </row>
    <row r="57" spans="2:8" ht="53.25" customHeight="1" x14ac:dyDescent="0.15">
      <c r="B57" s="129"/>
      <c r="C57" s="1303" t="s">
        <v>50</v>
      </c>
      <c r="D57" s="1303"/>
      <c r="E57" s="1304"/>
      <c r="F57" s="132">
        <v>2445</v>
      </c>
      <c r="G57" s="132">
        <v>2638</v>
      </c>
      <c r="H57" s="133">
        <v>2964</v>
      </c>
    </row>
    <row r="58" spans="2:8" ht="45.75" customHeight="1" x14ac:dyDescent="0.15">
      <c r="B58" s="134"/>
      <c r="C58" s="1291" t="s">
        <v>592</v>
      </c>
      <c r="D58" s="1292"/>
      <c r="E58" s="1293"/>
      <c r="F58" s="135">
        <v>959</v>
      </c>
      <c r="G58" s="135">
        <v>1119</v>
      </c>
      <c r="H58" s="136">
        <v>1367</v>
      </c>
    </row>
    <row r="59" spans="2:8" ht="45.75" customHeight="1" x14ac:dyDescent="0.15">
      <c r="B59" s="134"/>
      <c r="C59" s="1291" t="s">
        <v>593</v>
      </c>
      <c r="D59" s="1292"/>
      <c r="E59" s="1293"/>
      <c r="F59" s="135">
        <v>1287</v>
      </c>
      <c r="G59" s="135">
        <v>1317</v>
      </c>
      <c r="H59" s="136">
        <v>1367</v>
      </c>
    </row>
    <row r="60" spans="2:8" ht="45.75" customHeight="1" x14ac:dyDescent="0.15">
      <c r="B60" s="134"/>
      <c r="C60" s="1291" t="s">
        <v>594</v>
      </c>
      <c r="D60" s="1292"/>
      <c r="E60" s="1293"/>
      <c r="F60" s="135">
        <v>126</v>
      </c>
      <c r="G60" s="135">
        <v>126</v>
      </c>
      <c r="H60" s="136">
        <v>126</v>
      </c>
    </row>
    <row r="61" spans="2:8" ht="45.75" customHeight="1" x14ac:dyDescent="0.15">
      <c r="B61" s="134"/>
      <c r="C61" s="1291" t="s">
        <v>595</v>
      </c>
      <c r="D61" s="1292"/>
      <c r="E61" s="1293"/>
      <c r="F61" s="135">
        <v>38</v>
      </c>
      <c r="G61" s="135">
        <v>39</v>
      </c>
      <c r="H61" s="136">
        <v>68</v>
      </c>
    </row>
    <row r="62" spans="2:8" ht="45.75" customHeight="1" thickBot="1" x14ac:dyDescent="0.2">
      <c r="B62" s="137"/>
      <c r="C62" s="1294" t="s">
        <v>596</v>
      </c>
      <c r="D62" s="1295"/>
      <c r="E62" s="1296"/>
      <c r="F62" s="138">
        <v>17</v>
      </c>
      <c r="G62" s="138">
        <v>17</v>
      </c>
      <c r="H62" s="139">
        <v>15</v>
      </c>
    </row>
    <row r="63" spans="2:8" ht="52.5" customHeight="1" thickBot="1" x14ac:dyDescent="0.2">
      <c r="B63" s="140"/>
      <c r="C63" s="1297" t="s">
        <v>51</v>
      </c>
      <c r="D63" s="1297"/>
      <c r="E63" s="1298"/>
      <c r="F63" s="141">
        <v>3770</v>
      </c>
      <c r="G63" s="141">
        <v>4019</v>
      </c>
      <c r="H63" s="142">
        <v>4442</v>
      </c>
    </row>
    <row r="64" spans="2:8" ht="15" customHeight="1" x14ac:dyDescent="0.15"/>
    <row r="65" ht="0" hidden="1" customHeight="1" x14ac:dyDescent="0.15"/>
    <row r="66" ht="0" hidden="1" customHeight="1" x14ac:dyDescent="0.15"/>
  </sheetData>
  <sheetProtection algorithmName="SHA-512" hashValue="7xpLFBdfWA7uaZv/v/jyu5obZDWpdZvg+W8AZJeOG29OrSkfDv11Td2Bql96ypBJ9G6XCEHleq/b4QH1mBT+Mw==" saltValue="iK/McyxuktZvMbhpPeX4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D38" sqref="CD3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602</v>
      </c>
      <c r="AO51" s="1308"/>
      <c r="AP51" s="1308"/>
      <c r="AQ51" s="1308"/>
      <c r="AR51" s="1308"/>
      <c r="AS51" s="1308"/>
      <c r="AT51" s="1308"/>
      <c r="AU51" s="1308"/>
      <c r="AV51" s="1308"/>
      <c r="AW51" s="1308"/>
      <c r="AX51" s="1308"/>
      <c r="AY51" s="1308"/>
      <c r="AZ51" s="1308"/>
      <c r="BA51" s="1308"/>
      <c r="BB51" s="1308" t="s">
        <v>603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148.6</v>
      </c>
      <c r="CG51" s="1305"/>
      <c r="CH51" s="1305"/>
      <c r="CI51" s="1305"/>
      <c r="CJ51" s="1305"/>
      <c r="CK51" s="1305"/>
      <c r="CL51" s="1305"/>
      <c r="CM51" s="1305"/>
      <c r="CN51" s="1305">
        <v>126</v>
      </c>
      <c r="CO51" s="1305"/>
      <c r="CP51" s="1305"/>
      <c r="CQ51" s="1305"/>
      <c r="CR51" s="1305"/>
      <c r="CS51" s="1305"/>
      <c r="CT51" s="1305"/>
      <c r="CU51" s="1305"/>
      <c r="CV51" s="1305">
        <v>101.8</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59.1</v>
      </c>
      <c r="CG53" s="1305"/>
      <c r="CH53" s="1305"/>
      <c r="CI53" s="1305"/>
      <c r="CJ53" s="1305"/>
      <c r="CK53" s="1305"/>
      <c r="CL53" s="1305"/>
      <c r="CM53" s="1305"/>
      <c r="CN53" s="1305">
        <v>60.5</v>
      </c>
      <c r="CO53" s="1305"/>
      <c r="CP53" s="1305"/>
      <c r="CQ53" s="1305"/>
      <c r="CR53" s="1305"/>
      <c r="CS53" s="1305"/>
      <c r="CT53" s="1305"/>
      <c r="CU53" s="1305"/>
      <c r="CV53" s="1305">
        <v>62.3</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605</v>
      </c>
      <c r="AO55" s="1310"/>
      <c r="AP55" s="1310"/>
      <c r="AQ55" s="1310"/>
      <c r="AR55" s="1310"/>
      <c r="AS55" s="1310"/>
      <c r="AT55" s="1310"/>
      <c r="AU55" s="1310"/>
      <c r="AV55" s="1310"/>
      <c r="AW55" s="1310"/>
      <c r="AX55" s="1310"/>
      <c r="AY55" s="1310"/>
      <c r="AZ55" s="1310"/>
      <c r="BA55" s="1310"/>
      <c r="BB55" s="1308" t="s">
        <v>606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602</v>
      </c>
      <c r="AO73" s="1308"/>
      <c r="AP73" s="1308"/>
      <c r="AQ73" s="1308"/>
      <c r="AR73" s="1308"/>
      <c r="AS73" s="1308"/>
      <c r="AT73" s="1308"/>
      <c r="AU73" s="1308"/>
      <c r="AV73" s="1308"/>
      <c r="AW73" s="1308"/>
      <c r="AX73" s="1308"/>
      <c r="AY73" s="1308"/>
      <c r="AZ73" s="1308"/>
      <c r="BA73" s="1308"/>
      <c r="BB73" s="1308" t="s">
        <v>609</v>
      </c>
      <c r="BC73" s="1308"/>
      <c r="BD73" s="1308"/>
      <c r="BE73" s="1308"/>
      <c r="BF73" s="1308"/>
      <c r="BG73" s="1308"/>
      <c r="BH73" s="1308"/>
      <c r="BI73" s="1308"/>
      <c r="BJ73" s="1308"/>
      <c r="BK73" s="1308"/>
      <c r="BL73" s="1308"/>
      <c r="BM73" s="1308"/>
      <c r="BN73" s="1308"/>
      <c r="BO73" s="1308"/>
      <c r="BP73" s="1305">
        <v>162.1</v>
      </c>
      <c r="BQ73" s="1305"/>
      <c r="BR73" s="1305"/>
      <c r="BS73" s="1305"/>
      <c r="BT73" s="1305"/>
      <c r="BU73" s="1305"/>
      <c r="BV73" s="1305"/>
      <c r="BW73" s="1305"/>
      <c r="BX73" s="1305">
        <v>153.9</v>
      </c>
      <c r="BY73" s="1305"/>
      <c r="BZ73" s="1305"/>
      <c r="CA73" s="1305"/>
      <c r="CB73" s="1305"/>
      <c r="CC73" s="1305"/>
      <c r="CD73" s="1305"/>
      <c r="CE73" s="1305"/>
      <c r="CF73" s="1305">
        <v>148.6</v>
      </c>
      <c r="CG73" s="1305"/>
      <c r="CH73" s="1305"/>
      <c r="CI73" s="1305"/>
      <c r="CJ73" s="1305"/>
      <c r="CK73" s="1305"/>
      <c r="CL73" s="1305"/>
      <c r="CM73" s="1305"/>
      <c r="CN73" s="1305">
        <v>126</v>
      </c>
      <c r="CO73" s="1305"/>
      <c r="CP73" s="1305"/>
      <c r="CQ73" s="1305"/>
      <c r="CR73" s="1305"/>
      <c r="CS73" s="1305"/>
      <c r="CT73" s="1305"/>
      <c r="CU73" s="1305"/>
      <c r="CV73" s="1305">
        <v>101.8</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610</v>
      </c>
      <c r="BC75" s="1308"/>
      <c r="BD75" s="1308"/>
      <c r="BE75" s="1308"/>
      <c r="BF75" s="1308"/>
      <c r="BG75" s="1308"/>
      <c r="BH75" s="1308"/>
      <c r="BI75" s="1308"/>
      <c r="BJ75" s="1308"/>
      <c r="BK75" s="1308"/>
      <c r="BL75" s="1308"/>
      <c r="BM75" s="1308"/>
      <c r="BN75" s="1308"/>
      <c r="BO75" s="1308"/>
      <c r="BP75" s="1305">
        <v>19.7</v>
      </c>
      <c r="BQ75" s="1305"/>
      <c r="BR75" s="1305"/>
      <c r="BS75" s="1305"/>
      <c r="BT75" s="1305"/>
      <c r="BU75" s="1305"/>
      <c r="BV75" s="1305"/>
      <c r="BW75" s="1305"/>
      <c r="BX75" s="1305">
        <v>19.2</v>
      </c>
      <c r="BY75" s="1305"/>
      <c r="BZ75" s="1305"/>
      <c r="CA75" s="1305"/>
      <c r="CB75" s="1305"/>
      <c r="CC75" s="1305"/>
      <c r="CD75" s="1305"/>
      <c r="CE75" s="1305"/>
      <c r="CF75" s="1305">
        <v>19</v>
      </c>
      <c r="CG75" s="1305"/>
      <c r="CH75" s="1305"/>
      <c r="CI75" s="1305"/>
      <c r="CJ75" s="1305"/>
      <c r="CK75" s="1305"/>
      <c r="CL75" s="1305"/>
      <c r="CM75" s="1305"/>
      <c r="CN75" s="1305">
        <v>18.399999999999999</v>
      </c>
      <c r="CO75" s="1305"/>
      <c r="CP75" s="1305"/>
      <c r="CQ75" s="1305"/>
      <c r="CR75" s="1305"/>
      <c r="CS75" s="1305"/>
      <c r="CT75" s="1305"/>
      <c r="CU75" s="1305"/>
      <c r="CV75" s="1305">
        <v>16.899999999999999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611</v>
      </c>
      <c r="AO77" s="1310"/>
      <c r="AP77" s="1310"/>
      <c r="AQ77" s="1310"/>
      <c r="AR77" s="1310"/>
      <c r="AS77" s="1310"/>
      <c r="AT77" s="1310"/>
      <c r="AU77" s="1310"/>
      <c r="AV77" s="1310"/>
      <c r="AW77" s="1310"/>
      <c r="AX77" s="1310"/>
      <c r="AY77" s="1310"/>
      <c r="AZ77" s="1310"/>
      <c r="BA77" s="1310"/>
      <c r="BB77" s="1308" t="s">
        <v>609</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612</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zZIkifvkUoOlxzeF9a2EhdBW49sr7s7LwHSMgniSehQ+rP8zLF99V+sNp0Q1Q+riUm25UvI85yM8qEjNeD8A==" saltValue="10JCRmrzQ3AKXMNu8RMl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election activeCell="CD38" sqref="CD3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nYJPXTbu2IDZwe8gff35E3ko9qh6a3W8y3iutX29n7kPzKaVpq854pGFfEznzqFv2KSSmfKysM6F5skQwMROw==" saltValue="gt4PMZeQBEtXkz5WSyfY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election activeCell="CD38" sqref="CD3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r5o0opDsgGnjaM/2Y9K0bZgqHJaO9QcAuVGL8HkpQ6Y7uE+CnDhMKMEG+jaTgC++iZ9litJcypkhYmjCGK5uQ==" saltValue="ZpJXdlokX1my9hbhykwK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32006</v>
      </c>
      <c r="E3" s="161"/>
      <c r="F3" s="162">
        <v>66255</v>
      </c>
      <c r="G3" s="163"/>
      <c r="H3" s="164"/>
    </row>
    <row r="4" spans="1:8" x14ac:dyDescent="0.15">
      <c r="A4" s="165"/>
      <c r="B4" s="166"/>
      <c r="C4" s="167"/>
      <c r="D4" s="168">
        <v>22161</v>
      </c>
      <c r="E4" s="169"/>
      <c r="F4" s="170">
        <v>31822</v>
      </c>
      <c r="G4" s="171"/>
      <c r="H4" s="172"/>
    </row>
    <row r="5" spans="1:8" x14ac:dyDescent="0.15">
      <c r="A5" s="153" t="s">
        <v>548</v>
      </c>
      <c r="B5" s="158"/>
      <c r="C5" s="159"/>
      <c r="D5" s="160">
        <v>36220</v>
      </c>
      <c r="E5" s="161"/>
      <c r="F5" s="162">
        <v>47278</v>
      </c>
      <c r="G5" s="163"/>
      <c r="H5" s="164"/>
    </row>
    <row r="6" spans="1:8" x14ac:dyDescent="0.15">
      <c r="A6" s="165"/>
      <c r="B6" s="166"/>
      <c r="C6" s="167"/>
      <c r="D6" s="168">
        <v>26370</v>
      </c>
      <c r="E6" s="169"/>
      <c r="F6" s="170">
        <v>24096</v>
      </c>
      <c r="G6" s="171"/>
      <c r="H6" s="172"/>
    </row>
    <row r="7" spans="1:8" x14ac:dyDescent="0.15">
      <c r="A7" s="153" t="s">
        <v>549</v>
      </c>
      <c r="B7" s="158"/>
      <c r="C7" s="159"/>
      <c r="D7" s="160">
        <v>29809</v>
      </c>
      <c r="E7" s="161"/>
      <c r="F7" s="162">
        <v>44504</v>
      </c>
      <c r="G7" s="163"/>
      <c r="H7" s="164"/>
    </row>
    <row r="8" spans="1:8" x14ac:dyDescent="0.15">
      <c r="A8" s="165"/>
      <c r="B8" s="166"/>
      <c r="C8" s="167"/>
      <c r="D8" s="168">
        <v>24565</v>
      </c>
      <c r="E8" s="169"/>
      <c r="F8" s="170">
        <v>25876</v>
      </c>
      <c r="G8" s="171"/>
      <c r="H8" s="172"/>
    </row>
    <row r="9" spans="1:8" x14ac:dyDescent="0.15">
      <c r="A9" s="153" t="s">
        <v>550</v>
      </c>
      <c r="B9" s="158"/>
      <c r="C9" s="159"/>
      <c r="D9" s="160">
        <v>22798</v>
      </c>
      <c r="E9" s="161"/>
      <c r="F9" s="162">
        <v>47820</v>
      </c>
      <c r="G9" s="163"/>
      <c r="H9" s="164"/>
    </row>
    <row r="10" spans="1:8" x14ac:dyDescent="0.15">
      <c r="A10" s="165"/>
      <c r="B10" s="166"/>
      <c r="C10" s="167"/>
      <c r="D10" s="168">
        <v>16576</v>
      </c>
      <c r="E10" s="169"/>
      <c r="F10" s="170">
        <v>25855</v>
      </c>
      <c r="G10" s="171"/>
      <c r="H10" s="172"/>
    </row>
    <row r="11" spans="1:8" x14ac:dyDescent="0.15">
      <c r="A11" s="153" t="s">
        <v>551</v>
      </c>
      <c r="B11" s="158"/>
      <c r="C11" s="159"/>
      <c r="D11" s="160">
        <v>20954</v>
      </c>
      <c r="E11" s="161"/>
      <c r="F11" s="162">
        <v>41934</v>
      </c>
      <c r="G11" s="163"/>
      <c r="H11" s="164"/>
    </row>
    <row r="12" spans="1:8" x14ac:dyDescent="0.15">
      <c r="A12" s="165"/>
      <c r="B12" s="166"/>
      <c r="C12" s="173"/>
      <c r="D12" s="168">
        <v>12455</v>
      </c>
      <c r="E12" s="169"/>
      <c r="F12" s="170">
        <v>23352</v>
      </c>
      <c r="G12" s="171"/>
      <c r="H12" s="172"/>
    </row>
    <row r="13" spans="1:8" x14ac:dyDescent="0.15">
      <c r="A13" s="153"/>
      <c r="B13" s="158"/>
      <c r="C13" s="174"/>
      <c r="D13" s="175">
        <v>28357</v>
      </c>
      <c r="E13" s="176"/>
      <c r="F13" s="177">
        <v>49558</v>
      </c>
      <c r="G13" s="178"/>
      <c r="H13" s="164"/>
    </row>
    <row r="14" spans="1:8" x14ac:dyDescent="0.15">
      <c r="A14" s="165"/>
      <c r="B14" s="166"/>
      <c r="C14" s="167"/>
      <c r="D14" s="168">
        <v>20425</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3.32</v>
      </c>
      <c r="C19" s="179">
        <f>ROUND(VALUE(SUBSTITUTE(実質収支比率等に係る経年分析!G$48,"▲","-")),2)</f>
        <v>2.48</v>
      </c>
      <c r="D19" s="179">
        <f>ROUND(VALUE(SUBSTITUTE(実質収支比率等に係る経年分析!H$48,"▲","-")),2)</f>
        <v>2.11</v>
      </c>
      <c r="E19" s="179">
        <f>ROUND(VALUE(SUBSTITUTE(実質収支比率等に係る経年分析!I$48,"▲","-")),2)</f>
        <v>2.02</v>
      </c>
      <c r="F19" s="179">
        <f>ROUND(VALUE(SUBSTITUTE(実質収支比率等に係る経年分析!J$48,"▲","-")),2)</f>
        <v>3.01</v>
      </c>
    </row>
    <row r="20" spans="1:11" x14ac:dyDescent="0.15">
      <c r="A20" s="179" t="s">
        <v>55</v>
      </c>
      <c r="B20" s="179">
        <f>ROUND(VALUE(SUBSTITUTE(実質収支比率等に係る経年分析!F$47,"▲","-")),2)</f>
        <v>3.98</v>
      </c>
      <c r="C20" s="179">
        <f>ROUND(VALUE(SUBSTITUTE(実質収支比率等に係る経年分析!G$47,"▲","-")),2)</f>
        <v>6.89</v>
      </c>
      <c r="D20" s="179">
        <f>ROUND(VALUE(SUBSTITUTE(実質収支比率等に係る経年分析!H$47,"▲","-")),2)</f>
        <v>7.44</v>
      </c>
      <c r="E20" s="179">
        <f>ROUND(VALUE(SUBSTITUTE(実質収支比率等に係る経年分析!I$47,"▲","-")),2)</f>
        <v>7.79</v>
      </c>
      <c r="F20" s="179">
        <f>ROUND(VALUE(SUBSTITUTE(実質収支比率等に係る経年分析!J$47,"▲","-")),2)</f>
        <v>8.31</v>
      </c>
    </row>
    <row r="21" spans="1:11" x14ac:dyDescent="0.15">
      <c r="A21" s="179" t="s">
        <v>56</v>
      </c>
      <c r="B21" s="179">
        <f>IF(ISNUMBER(VALUE(SUBSTITUTE(実質収支比率等に係る経年分析!F$49,"▲","-"))),ROUND(VALUE(SUBSTITUTE(実質収支比率等に係る経年分析!F$49,"▲","-")),2),NA())</f>
        <v>-2.84</v>
      </c>
      <c r="C21" s="179">
        <f>IF(ISNUMBER(VALUE(SUBSTITUTE(実質収支比率等に係る経年分析!G$49,"▲","-"))),ROUND(VALUE(SUBSTITUTE(実質収支比率等に係る経年分析!G$49,"▲","-")),2),NA())</f>
        <v>0.71</v>
      </c>
      <c r="D21" s="179">
        <f>IF(ISNUMBER(VALUE(SUBSTITUTE(実質収支比率等に係る経年分析!H$49,"▲","-"))),ROUND(VALUE(SUBSTITUTE(実質収支比率等に係る経年分析!H$49,"▲","-")),2),NA())</f>
        <v>0.46</v>
      </c>
      <c r="E21" s="179">
        <f>IF(ISNUMBER(VALUE(SUBSTITUTE(実質収支比率等に係る経年分析!I$49,"▲","-"))),ROUND(VALUE(SUBSTITUTE(実質収支比率等に係る経年分析!I$49,"▲","-")),2),NA())</f>
        <v>1.28</v>
      </c>
      <c r="F21" s="179">
        <f>IF(ISNUMBER(VALUE(SUBSTITUTE(実質収支比率等に係る経年分析!J$49,"▲","-"))),ROUND(VALUE(SUBSTITUTE(実質収支比率等に係る経年分析!J$49,"▲","-")),2),NA())</f>
        <v>2.4900000000000002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1.1599999999999999</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0.94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1.68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2.59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0.35</v>
      </c>
    </row>
    <row r="32" spans="1:11" x14ac:dyDescent="0.15">
      <c r="A32" s="180" t="str">
        <f>IF(連結実質赤字比率に係る赤字・黒字の構成分析!C$38="",NA(),連結実質赤字比率に係る赤字・黒字の構成分析!C$38)</f>
        <v>土地取得特別会計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0.56000000000000005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0.49</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0.56999999999999995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2.0699999999999998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2.5099999999999998</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#VALUE!</v>
      </c>
      <c r="I35" s="180" t="e">
        <f>IF(ROUND(VALUE(SUBSTITUTE(連結実質赤字比率に係る赤字・黒字の構成分析!I$35,"▲", "-")), 2) &gt;= 0, ABS(ROUND(VALUE(SUBSTITUTE(連結実質赤字比率に係る赤字・黒字の構成分析!I$35,"▲", "-")), 2)), NA())</f>
        <v>#VALUE!</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18.72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20.260000000000002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16.32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2258</v>
      </c>
      <c r="E42" s="181"/>
      <c r="F42" s="181"/>
      <c r="G42" s="181">
        <f>'実質公債費比率（分子）の構造'!L$52</f>
        <v>2106</v>
      </c>
      <c r="H42" s="181"/>
      <c r="I42" s="181"/>
      <c r="J42" s="181">
        <f>'実質公債費比率（分子）の構造'!M$52</f>
        <v>1996</v>
      </c>
      <c r="K42" s="181"/>
      <c r="L42" s="181"/>
      <c r="M42" s="181">
        <f>'実質公債費比率（分子）の構造'!N$52</f>
        <v>1942</v>
      </c>
      <c r="N42" s="181"/>
      <c r="O42" s="181"/>
      <c r="P42" s="181">
        <f>'実質公債費比率（分子）の構造'!O$52</f>
        <v>1923</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2</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67</v>
      </c>
      <c r="C44" s="181"/>
      <c r="D44" s="181"/>
      <c r="E44" s="181">
        <f>'実質公債費比率（分子）の構造'!L$50</f>
        <v>67</v>
      </c>
      <c r="F44" s="181"/>
      <c r="G44" s="181"/>
      <c r="H44" s="181">
        <f>'実質公債費比率（分子）の構造'!M$50</f>
        <v>66</v>
      </c>
      <c r="I44" s="181"/>
      <c r="J44" s="181"/>
      <c r="K44" s="181">
        <f>'実質公債費比率（分子）の構造'!N$50</f>
        <v>66</v>
      </c>
      <c r="L44" s="181"/>
      <c r="M44" s="181"/>
      <c r="N44" s="181">
        <f>'実質公債費比率（分子）の構造'!O$50</f>
        <v>7</v>
      </c>
      <c r="O44" s="181"/>
      <c r="P44" s="181"/>
    </row>
    <row r="45" spans="1:16" x14ac:dyDescent="0.15">
      <c r="A45" s="181" t="s">
        <v>66</v>
      </c>
      <c r="B45" s="181">
        <f>'実質公債費比率（分子）の構造'!K$49</f>
        <v>207</v>
      </c>
      <c r="C45" s="181"/>
      <c r="D45" s="181"/>
      <c r="E45" s="181">
        <f>'実質公債費比率（分子）の構造'!L$49</f>
        <v>213</v>
      </c>
      <c r="F45" s="181"/>
      <c r="G45" s="181"/>
      <c r="H45" s="181">
        <f>'実質公債費比率（分子）の構造'!M$49</f>
        <v>184</v>
      </c>
      <c r="I45" s="181"/>
      <c r="J45" s="181"/>
      <c r="K45" s="181">
        <f>'実質公債費比率（分子）の構造'!N$49</f>
        <v>154</v>
      </c>
      <c r="L45" s="181"/>
      <c r="M45" s="181"/>
      <c r="N45" s="181">
        <f>'実質公債費比率（分子）の構造'!O$49</f>
        <v>145</v>
      </c>
      <c r="O45" s="181"/>
      <c r="P45" s="181"/>
    </row>
    <row r="46" spans="1:16" x14ac:dyDescent="0.15">
      <c r="A46" s="181" t="s">
        <v>67</v>
      </c>
      <c r="B46" s="181">
        <f>'実質公債費比率（分子）の構造'!K$48</f>
        <v>321</v>
      </c>
      <c r="C46" s="181"/>
      <c r="D46" s="181"/>
      <c r="E46" s="181">
        <f>'実質公債費比率（分子）の構造'!L$48</f>
        <v>365</v>
      </c>
      <c r="F46" s="181"/>
      <c r="G46" s="181"/>
      <c r="H46" s="181">
        <f>'実質公債費比率（分子）の構造'!M$48</f>
        <v>388</v>
      </c>
      <c r="I46" s="181"/>
      <c r="J46" s="181"/>
      <c r="K46" s="181">
        <f>'実質公債費比率（分子）の構造'!N$48</f>
        <v>326</v>
      </c>
      <c r="L46" s="181"/>
      <c r="M46" s="181"/>
      <c r="N46" s="181">
        <f>'実質公債費比率（分子）の構造'!O$48</f>
        <v>313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4024</v>
      </c>
      <c r="C49" s="181"/>
      <c r="D49" s="181"/>
      <c r="E49" s="181">
        <f>'実質公債費比率（分子）の構造'!L$45</f>
        <v>3849</v>
      </c>
      <c r="F49" s="181"/>
      <c r="G49" s="181"/>
      <c r="H49" s="181">
        <f>'実質公債費比率（分子）の構造'!M$45</f>
        <v>3757</v>
      </c>
      <c r="I49" s="181"/>
      <c r="J49" s="181"/>
      <c r="K49" s="181">
        <f>'実質公債費比率（分子）の構造'!N$45</f>
        <v>3638</v>
      </c>
      <c r="L49" s="181"/>
      <c r="M49" s="181"/>
      <c r="N49" s="181">
        <f>'実質公債費比率（分子）の構造'!O$45</f>
        <v>3387</v>
      </c>
      <c r="O49" s="181"/>
      <c r="P49" s="181"/>
    </row>
    <row r="50" spans="1:16" x14ac:dyDescent="0.15">
      <c r="A50" s="181" t="s">
        <v>71</v>
      </c>
      <c r="B50" s="181" t="e">
        <f>NA()</f>
        <v>#N/A</v>
      </c>
      <c r="C50" s="181">
        <f>IF(ISNUMBER('実質公債費比率（分子）の構造'!K$53),'実質公債費比率（分子）の構造'!K$53,NA())</f>
        <v>2362</v>
      </c>
      <c r="D50" s="181" t="e">
        <f>NA()</f>
        <v>#N/A</v>
      </c>
      <c r="E50" s="181" t="e">
        <f>NA()</f>
        <v>#N/A</v>
      </c>
      <c r="F50" s="181">
        <f>IF(ISNUMBER('実質公債費比率（分子）の構造'!L$53),'実質公債費比率（分子）の構造'!L$53,NA())</f>
        <v>2389</v>
      </c>
      <c r="G50" s="181" t="e">
        <f>NA()</f>
        <v>#N/A</v>
      </c>
      <c r="H50" s="181" t="e">
        <f>NA()</f>
        <v>#N/A</v>
      </c>
      <c r="I50" s="181">
        <f>IF(ISNUMBER('実質公債費比率（分子）の構造'!M$53),'実質公債費比率（分子）の構造'!M$53,NA())</f>
        <v>2401</v>
      </c>
      <c r="J50" s="181" t="e">
        <f>NA()</f>
        <v>#N/A</v>
      </c>
      <c r="K50" s="181" t="e">
        <f>NA()</f>
        <v>#N/A</v>
      </c>
      <c r="L50" s="181">
        <f>IF(ISNUMBER('実質公債費比率（分子）の構造'!N$53),'実質公債費比率（分子）の構造'!N$53,NA())</f>
        <v>2242</v>
      </c>
      <c r="M50" s="181" t="e">
        <f>NA()</f>
        <v>#N/A</v>
      </c>
      <c r="N50" s="181" t="e">
        <f>NA()</f>
        <v>#N/A</v>
      </c>
      <c r="O50" s="181">
        <f>IF(ISNUMBER('実質公債費比率（分子）の構造'!O$53),'実質公債費比率（分子）の構造'!O$53,NA())</f>
        <v>1929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23230</v>
      </c>
      <c r="E56" s="180"/>
      <c r="F56" s="180"/>
      <c r="G56" s="180">
        <f>'将来負担比率（分子）の構造'!J$52</f>
        <v>23231</v>
      </c>
      <c r="H56" s="180"/>
      <c r="I56" s="180"/>
      <c r="J56" s="180">
        <f>'将来負担比率（分子）の構造'!K$52</f>
        <v>22586</v>
      </c>
      <c r="K56" s="180"/>
      <c r="L56" s="180"/>
      <c r="M56" s="180">
        <f>'将来負担比率（分子）の構造'!L$52</f>
        <v>22465</v>
      </c>
      <c r="N56" s="180"/>
      <c r="O56" s="180"/>
      <c r="P56" s="180">
        <f>'将来負担比率（分子）の構造'!M$52</f>
        <v>22380</v>
      </c>
    </row>
    <row r="57" spans="1:16" x14ac:dyDescent="0.15">
      <c r="A57" s="180" t="s">
        <v>42</v>
      </c>
      <c r="B57" s="180"/>
      <c r="C57" s="180"/>
      <c r="D57" s="180">
        <f>'将来負担比率（分子）の構造'!I$51</f>
        <v>77</v>
      </c>
      <c r="E57" s="180"/>
      <c r="F57" s="180"/>
      <c r="G57" s="180">
        <f>'将来負担比率（分子）の構造'!J$51</f>
        <v>50</v>
      </c>
      <c r="H57" s="180"/>
      <c r="I57" s="180"/>
      <c r="J57" s="180">
        <f>'将来負担比率（分子）の構造'!K$51</f>
        <v>42</v>
      </c>
      <c r="K57" s="180"/>
      <c r="L57" s="180"/>
      <c r="M57" s="180">
        <f>'将来負担比率（分子）の構造'!L$51</f>
        <v>768</v>
      </c>
      <c r="N57" s="180"/>
      <c r="O57" s="180"/>
      <c r="P57" s="180">
        <f>'将来負担比率（分子）の構造'!M$51</f>
        <v>640</v>
      </c>
    </row>
    <row r="58" spans="1:16" x14ac:dyDescent="0.15">
      <c r="A58" s="180" t="s">
        <v>41</v>
      </c>
      <c r="B58" s="180"/>
      <c r="C58" s="180"/>
      <c r="D58" s="180">
        <f>'将来負担比率（分子）の構造'!I$50</f>
        <v>3427</v>
      </c>
      <c r="E58" s="180"/>
      <c r="F58" s="180"/>
      <c r="G58" s="180">
        <f>'将来負担比率（分子）の構造'!J$50</f>
        <v>4406</v>
      </c>
      <c r="H58" s="180"/>
      <c r="I58" s="180"/>
      <c r="J58" s="180">
        <f>'将来負担比率（分子）の構造'!K$50</f>
        <v>4512</v>
      </c>
      <c r="K58" s="180"/>
      <c r="L58" s="180"/>
      <c r="M58" s="180">
        <f>'将来負担比率（分子）の構造'!L$50</f>
        <v>5102</v>
      </c>
      <c r="N58" s="180"/>
      <c r="O58" s="180"/>
      <c r="P58" s="180">
        <f>'将来負担比率（分子）の構造'!M$50</f>
        <v>5806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4000</v>
      </c>
      <c r="C62" s="180"/>
      <c r="D62" s="180"/>
      <c r="E62" s="180">
        <f>'将来負担比率（分子）の構造'!J$45</f>
        <v>3669</v>
      </c>
      <c r="F62" s="180"/>
      <c r="G62" s="180"/>
      <c r="H62" s="180">
        <f>'将来負担比率（分子）の構造'!K$45</f>
        <v>3305</v>
      </c>
      <c r="I62" s="180"/>
      <c r="J62" s="180"/>
      <c r="K62" s="180">
        <f>'将来負担比率（分子）の構造'!L$45</f>
        <v>3250</v>
      </c>
      <c r="L62" s="180"/>
      <c r="M62" s="180"/>
      <c r="N62" s="180">
        <f>'将来負担比率（分子）の構造'!M$45</f>
        <v>3114</v>
      </c>
      <c r="O62" s="180"/>
      <c r="P62" s="180"/>
    </row>
    <row r="63" spans="1:16" x14ac:dyDescent="0.15">
      <c r="A63" s="180" t="s">
        <v>34</v>
      </c>
      <c r="B63" s="180">
        <f>'将来負担比率（分子）の構造'!I$44</f>
        <v>1070</v>
      </c>
      <c r="C63" s="180"/>
      <c r="D63" s="180"/>
      <c r="E63" s="180">
        <f>'将来負担比率（分子）の構造'!J$44</f>
        <v>981</v>
      </c>
      <c r="F63" s="180"/>
      <c r="G63" s="180"/>
      <c r="H63" s="180">
        <f>'将来負担比率（分子）の構造'!K$44</f>
        <v>813</v>
      </c>
      <c r="I63" s="180"/>
      <c r="J63" s="180"/>
      <c r="K63" s="180">
        <f>'将来負担比率（分子）の構造'!L$44</f>
        <v>653</v>
      </c>
      <c r="L63" s="180"/>
      <c r="M63" s="180"/>
      <c r="N63" s="180">
        <f>'将来負担比率（分子）の構造'!M$44</f>
        <v>568</v>
      </c>
      <c r="O63" s="180"/>
      <c r="P63" s="180"/>
    </row>
    <row r="64" spans="1:16" x14ac:dyDescent="0.15">
      <c r="A64" s="180" t="s">
        <v>33</v>
      </c>
      <c r="B64" s="180">
        <f>'将来負担比率（分子）の構造'!I$43</f>
        <v>5698</v>
      </c>
      <c r="C64" s="180"/>
      <c r="D64" s="180"/>
      <c r="E64" s="180">
        <f>'将来負担比率（分子）の構造'!J$43</f>
        <v>6331</v>
      </c>
      <c r="F64" s="180"/>
      <c r="G64" s="180"/>
      <c r="H64" s="180">
        <f>'将来負担比率（分子）の構造'!K$43</f>
        <v>6622</v>
      </c>
      <c r="I64" s="180"/>
      <c r="J64" s="180"/>
      <c r="K64" s="180">
        <f>'将来負担比率（分子）の構造'!L$43</f>
        <v>6981</v>
      </c>
      <c r="L64" s="180"/>
      <c r="M64" s="180"/>
      <c r="N64" s="180">
        <f>'将来負担比率（分子）の構造'!M$43</f>
        <v>6560</v>
      </c>
      <c r="O64" s="180"/>
      <c r="P64" s="180"/>
    </row>
    <row r="65" spans="1:16" x14ac:dyDescent="0.15">
      <c r="A65" s="180" t="s">
        <v>32</v>
      </c>
      <c r="B65" s="180">
        <f>'将来負担比率（分子）の構造'!I$42</f>
        <v>77</v>
      </c>
      <c r="C65" s="180"/>
      <c r="D65" s="180"/>
      <c r="E65" s="180">
        <f>'将来負担比率（分子）の構造'!J$42</f>
        <v>76</v>
      </c>
      <c r="F65" s="180"/>
      <c r="G65" s="180"/>
      <c r="H65" s="180">
        <f>'将来負担比率（分子）の構造'!K$42</f>
        <v>25</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35819</v>
      </c>
      <c r="C66" s="180"/>
      <c r="D66" s="180"/>
      <c r="E66" s="180">
        <f>'将来負担比率（分子）の構造'!J$41</f>
        <v>36038</v>
      </c>
      <c r="F66" s="180"/>
      <c r="G66" s="180"/>
      <c r="H66" s="180">
        <f>'将来負担比率（分子）の構造'!K$41</f>
        <v>35306</v>
      </c>
      <c r="I66" s="180"/>
      <c r="J66" s="180"/>
      <c r="K66" s="180">
        <f>'将来負担比率（分子）の構造'!L$41</f>
        <v>33683</v>
      </c>
      <c r="L66" s="180"/>
      <c r="M66" s="180"/>
      <c r="N66" s="180">
        <f>'将来負担比率（分子）の構造'!M$41</f>
        <v>31940</v>
      </c>
      <c r="O66" s="180"/>
      <c r="P66" s="180"/>
    </row>
    <row r="67" spans="1:16" x14ac:dyDescent="0.15">
      <c r="A67" s="180" t="s">
        <v>75</v>
      </c>
      <c r="B67" s="180" t="e">
        <f>NA()</f>
        <v>#N/A</v>
      </c>
      <c r="C67" s="180">
        <f>IF(ISNUMBER('将来負担比率（分子）の構造'!I$53), IF('将来負担比率（分子）の構造'!I$53 &lt; 0, 0, '将来負担比率（分子）の構造'!I$53), NA())</f>
        <v>19929</v>
      </c>
      <c r="D67" s="180" t="e">
        <f>NA()</f>
        <v>#N/A</v>
      </c>
      <c r="E67" s="180" t="e">
        <f>NA()</f>
        <v>#N/A</v>
      </c>
      <c r="F67" s="180">
        <f>IF(ISNUMBER('将来負担比率（分子）の構造'!J$53), IF('将来負担比率（分子）の構造'!J$53 &lt; 0, 0, '将来負担比率（分子）の構造'!J$53), NA())</f>
        <v>19410</v>
      </c>
      <c r="G67" s="180" t="e">
        <f>NA()</f>
        <v>#N/A</v>
      </c>
      <c r="H67" s="180" t="e">
        <f>NA()</f>
        <v>#N/A</v>
      </c>
      <c r="I67" s="180">
        <f>IF(ISNUMBER('将来負担比率（分子）の構造'!K$53), IF('将来負担比率（分子）の構造'!K$53 &lt; 0, 0, '将来負担比率（分子）の構造'!K$53), NA())</f>
        <v>18930</v>
      </c>
      <c r="J67" s="180" t="e">
        <f>NA()</f>
        <v>#N/A</v>
      </c>
      <c r="K67" s="180" t="e">
        <f>NA()</f>
        <v>#N/A</v>
      </c>
      <c r="L67" s="180">
        <f>IF(ISNUMBER('将来負担比率（分子）の構造'!L$53), IF('将来負担比率（分子）の構造'!L$53 &lt; 0, 0, '将来負担比率（分子）の構造'!L$53), NA())</f>
        <v>16232</v>
      </c>
      <c r="M67" s="180" t="e">
        <f>NA()</f>
        <v>#N/A</v>
      </c>
      <c r="N67" s="180" t="e">
        <f>NA()</f>
        <v>#N/A</v>
      </c>
      <c r="O67" s="180">
        <f>IF(ISNUMBER('将来負担比率（分子）の構造'!M$53), IF('将来負担比率（分子）の構造'!M$53 &lt; 0, 0, '将来負担比率（分子）の構造'!M$53), NA())</f>
        <v>13356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1096</v>
      </c>
      <c r="C72" s="184">
        <f>基金残高に係る経年分析!G55</f>
        <v>1153</v>
      </c>
      <c r="D72" s="184">
        <f>基金残高に係る経年分析!H55</f>
        <v>1249</v>
      </c>
    </row>
    <row r="73" spans="1:16" x14ac:dyDescent="0.15">
      <c r="A73" s="183" t="s">
        <v>78</v>
      </c>
      <c r="B73" s="184">
        <f>基金残高に係る経年分析!F56</f>
        <v>229</v>
      </c>
      <c r="C73" s="184">
        <f>基金残高に係る経年分析!G56</f>
        <v>229</v>
      </c>
      <c r="D73" s="184">
        <f>基金残高に係る経年分析!H56</f>
        <v>229</v>
      </c>
    </row>
    <row r="74" spans="1:16" x14ac:dyDescent="0.15">
      <c r="A74" s="183" t="s">
        <v>79</v>
      </c>
      <c r="B74" s="184">
        <f>基金残高に係る経年分析!F57</f>
        <v>2445</v>
      </c>
      <c r="C74" s="184">
        <f>基金残高に係る経年分析!G57</f>
        <v>2638</v>
      </c>
      <c r="D74" s="184">
        <f>基金残高に係る経年分析!H57</f>
        <v>2964</v>
      </c>
    </row>
  </sheetData>
  <sheetProtection algorithmName="SHA-512" hashValue="eIh7jYL8rKvoF2FBrHQJXXhvnY5WAKpBDKTmg30CdpHZwVDP3I3YwJhpAQuYbVjqXbvVUPJcVhuRTin30YHCpg==" saltValue="Lkeg2mVl5mdpJ1KmuUlS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9023599</v>
      </c>
      <c r="S5" s="669"/>
      <c r="T5" s="669"/>
      <c r="U5" s="669"/>
      <c r="V5" s="669"/>
      <c r="W5" s="669"/>
      <c r="X5" s="669"/>
      <c r="Y5" s="670"/>
      <c r="Z5" s="671">
        <v>37</v>
      </c>
      <c r="AA5" s="671"/>
      <c r="AB5" s="671"/>
      <c r="AC5" s="671"/>
      <c r="AD5" s="672">
        <v>9023599</v>
      </c>
      <c r="AE5" s="672"/>
      <c r="AF5" s="672"/>
      <c r="AG5" s="672"/>
      <c r="AH5" s="672"/>
      <c r="AI5" s="672"/>
      <c r="AJ5" s="672"/>
      <c r="AK5" s="672"/>
      <c r="AL5" s="673">
        <v>63.9</v>
      </c>
      <c r="AM5" s="674"/>
      <c r="AN5" s="674"/>
      <c r="AO5" s="675"/>
      <c r="AP5" s="665" t="s">
        <v>230</v>
      </c>
      <c r="AQ5" s="666"/>
      <c r="AR5" s="666"/>
      <c r="AS5" s="666"/>
      <c r="AT5" s="666"/>
      <c r="AU5" s="666"/>
      <c r="AV5" s="666"/>
      <c r="AW5" s="666"/>
      <c r="AX5" s="666"/>
      <c r="AY5" s="666"/>
      <c r="AZ5" s="666"/>
      <c r="BA5" s="666"/>
      <c r="BB5" s="666"/>
      <c r="BC5" s="666"/>
      <c r="BD5" s="666"/>
      <c r="BE5" s="666"/>
      <c r="BF5" s="667"/>
      <c r="BG5" s="679">
        <v>9023599</v>
      </c>
      <c r="BH5" s="680"/>
      <c r="BI5" s="680"/>
      <c r="BJ5" s="680"/>
      <c r="BK5" s="680"/>
      <c r="BL5" s="680"/>
      <c r="BM5" s="680"/>
      <c r="BN5" s="681"/>
      <c r="BO5" s="682">
        <v>100</v>
      </c>
      <c r="BP5" s="682"/>
      <c r="BQ5" s="682"/>
      <c r="BR5" s="682"/>
      <c r="BS5" s="683">
        <v>36708</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168471</v>
      </c>
      <c r="S6" s="680"/>
      <c r="T6" s="680"/>
      <c r="U6" s="680"/>
      <c r="V6" s="680"/>
      <c r="W6" s="680"/>
      <c r="X6" s="680"/>
      <c r="Y6" s="681"/>
      <c r="Z6" s="682">
        <v>0.7</v>
      </c>
      <c r="AA6" s="682"/>
      <c r="AB6" s="682"/>
      <c r="AC6" s="682"/>
      <c r="AD6" s="683">
        <v>168471</v>
      </c>
      <c r="AE6" s="683"/>
      <c r="AF6" s="683"/>
      <c r="AG6" s="683"/>
      <c r="AH6" s="683"/>
      <c r="AI6" s="683"/>
      <c r="AJ6" s="683"/>
      <c r="AK6" s="683"/>
      <c r="AL6" s="684">
        <v>1.2</v>
      </c>
      <c r="AM6" s="685"/>
      <c r="AN6" s="685"/>
      <c r="AO6" s="686"/>
      <c r="AP6" s="676" t="s">
        <v>235</v>
      </c>
      <c r="AQ6" s="677"/>
      <c r="AR6" s="677"/>
      <c r="AS6" s="677"/>
      <c r="AT6" s="677"/>
      <c r="AU6" s="677"/>
      <c r="AV6" s="677"/>
      <c r="AW6" s="677"/>
      <c r="AX6" s="677"/>
      <c r="AY6" s="677"/>
      <c r="AZ6" s="677"/>
      <c r="BA6" s="677"/>
      <c r="BB6" s="677"/>
      <c r="BC6" s="677"/>
      <c r="BD6" s="677"/>
      <c r="BE6" s="677"/>
      <c r="BF6" s="678"/>
      <c r="BG6" s="679">
        <v>9023599</v>
      </c>
      <c r="BH6" s="680"/>
      <c r="BI6" s="680"/>
      <c r="BJ6" s="680"/>
      <c r="BK6" s="680"/>
      <c r="BL6" s="680"/>
      <c r="BM6" s="680"/>
      <c r="BN6" s="681"/>
      <c r="BO6" s="682">
        <v>100</v>
      </c>
      <c r="BP6" s="682"/>
      <c r="BQ6" s="682"/>
      <c r="BR6" s="682"/>
      <c r="BS6" s="683">
        <v>36708</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221929</v>
      </c>
      <c r="CS6" s="680"/>
      <c r="CT6" s="680"/>
      <c r="CU6" s="680"/>
      <c r="CV6" s="680"/>
      <c r="CW6" s="680"/>
      <c r="CX6" s="680"/>
      <c r="CY6" s="681"/>
      <c r="CZ6" s="673">
        <v>0.9</v>
      </c>
      <c r="DA6" s="674"/>
      <c r="DB6" s="674"/>
      <c r="DC6" s="693"/>
      <c r="DD6" s="688">
        <v>538</v>
      </c>
      <c r="DE6" s="680"/>
      <c r="DF6" s="680"/>
      <c r="DG6" s="680"/>
      <c r="DH6" s="680"/>
      <c r="DI6" s="680"/>
      <c r="DJ6" s="680"/>
      <c r="DK6" s="680"/>
      <c r="DL6" s="680"/>
      <c r="DM6" s="680"/>
      <c r="DN6" s="680"/>
      <c r="DO6" s="680"/>
      <c r="DP6" s="681"/>
      <c r="DQ6" s="688">
        <v>221928</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28898</v>
      </c>
      <c r="S7" s="680"/>
      <c r="T7" s="680"/>
      <c r="U7" s="680"/>
      <c r="V7" s="680"/>
      <c r="W7" s="680"/>
      <c r="X7" s="680"/>
      <c r="Y7" s="681"/>
      <c r="Z7" s="682">
        <v>0.1</v>
      </c>
      <c r="AA7" s="682"/>
      <c r="AB7" s="682"/>
      <c r="AC7" s="682"/>
      <c r="AD7" s="683">
        <v>28898</v>
      </c>
      <c r="AE7" s="683"/>
      <c r="AF7" s="683"/>
      <c r="AG7" s="683"/>
      <c r="AH7" s="683"/>
      <c r="AI7" s="683"/>
      <c r="AJ7" s="683"/>
      <c r="AK7" s="683"/>
      <c r="AL7" s="684">
        <v>0.2</v>
      </c>
      <c r="AM7" s="685"/>
      <c r="AN7" s="685"/>
      <c r="AO7" s="686"/>
      <c r="AP7" s="676" t="s">
        <v>238</v>
      </c>
      <c r="AQ7" s="677"/>
      <c r="AR7" s="677"/>
      <c r="AS7" s="677"/>
      <c r="AT7" s="677"/>
      <c r="AU7" s="677"/>
      <c r="AV7" s="677"/>
      <c r="AW7" s="677"/>
      <c r="AX7" s="677"/>
      <c r="AY7" s="677"/>
      <c r="AZ7" s="677"/>
      <c r="BA7" s="677"/>
      <c r="BB7" s="677"/>
      <c r="BC7" s="677"/>
      <c r="BD7" s="677"/>
      <c r="BE7" s="677"/>
      <c r="BF7" s="678"/>
      <c r="BG7" s="679">
        <v>4904045</v>
      </c>
      <c r="BH7" s="680"/>
      <c r="BI7" s="680"/>
      <c r="BJ7" s="680"/>
      <c r="BK7" s="680"/>
      <c r="BL7" s="680"/>
      <c r="BM7" s="680"/>
      <c r="BN7" s="681"/>
      <c r="BO7" s="682">
        <v>54.3</v>
      </c>
      <c r="BP7" s="682"/>
      <c r="BQ7" s="682"/>
      <c r="BR7" s="682"/>
      <c r="BS7" s="683">
        <v>36708</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2446213</v>
      </c>
      <c r="CS7" s="680"/>
      <c r="CT7" s="680"/>
      <c r="CU7" s="680"/>
      <c r="CV7" s="680"/>
      <c r="CW7" s="680"/>
      <c r="CX7" s="680"/>
      <c r="CY7" s="681"/>
      <c r="CZ7" s="682">
        <v>10.199999999999999</v>
      </c>
      <c r="DA7" s="682"/>
      <c r="DB7" s="682"/>
      <c r="DC7" s="682"/>
      <c r="DD7" s="688">
        <v>179997</v>
      </c>
      <c r="DE7" s="680"/>
      <c r="DF7" s="680"/>
      <c r="DG7" s="680"/>
      <c r="DH7" s="680"/>
      <c r="DI7" s="680"/>
      <c r="DJ7" s="680"/>
      <c r="DK7" s="680"/>
      <c r="DL7" s="680"/>
      <c r="DM7" s="680"/>
      <c r="DN7" s="680"/>
      <c r="DO7" s="680"/>
      <c r="DP7" s="681"/>
      <c r="DQ7" s="688">
        <v>2143929</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90818</v>
      </c>
      <c r="S8" s="680"/>
      <c r="T8" s="680"/>
      <c r="U8" s="680"/>
      <c r="V8" s="680"/>
      <c r="W8" s="680"/>
      <c r="X8" s="680"/>
      <c r="Y8" s="681"/>
      <c r="Z8" s="682">
        <v>0.4</v>
      </c>
      <c r="AA8" s="682"/>
      <c r="AB8" s="682"/>
      <c r="AC8" s="682"/>
      <c r="AD8" s="683">
        <v>90818</v>
      </c>
      <c r="AE8" s="683"/>
      <c r="AF8" s="683"/>
      <c r="AG8" s="683"/>
      <c r="AH8" s="683"/>
      <c r="AI8" s="683"/>
      <c r="AJ8" s="683"/>
      <c r="AK8" s="683"/>
      <c r="AL8" s="684">
        <v>0.6</v>
      </c>
      <c r="AM8" s="685"/>
      <c r="AN8" s="685"/>
      <c r="AO8" s="686"/>
      <c r="AP8" s="676" t="s">
        <v>241</v>
      </c>
      <c r="AQ8" s="677"/>
      <c r="AR8" s="677"/>
      <c r="AS8" s="677"/>
      <c r="AT8" s="677"/>
      <c r="AU8" s="677"/>
      <c r="AV8" s="677"/>
      <c r="AW8" s="677"/>
      <c r="AX8" s="677"/>
      <c r="AY8" s="677"/>
      <c r="AZ8" s="677"/>
      <c r="BA8" s="677"/>
      <c r="BB8" s="677"/>
      <c r="BC8" s="677"/>
      <c r="BD8" s="677"/>
      <c r="BE8" s="677"/>
      <c r="BF8" s="678"/>
      <c r="BG8" s="679">
        <v>127520</v>
      </c>
      <c r="BH8" s="680"/>
      <c r="BI8" s="680"/>
      <c r="BJ8" s="680"/>
      <c r="BK8" s="680"/>
      <c r="BL8" s="680"/>
      <c r="BM8" s="680"/>
      <c r="BN8" s="681"/>
      <c r="BO8" s="682">
        <v>1.4</v>
      </c>
      <c r="BP8" s="682"/>
      <c r="BQ8" s="682"/>
      <c r="BR8" s="682"/>
      <c r="BS8" s="688" t="s">
        <v>181</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9453934</v>
      </c>
      <c r="CS8" s="680"/>
      <c r="CT8" s="680"/>
      <c r="CU8" s="680"/>
      <c r="CV8" s="680"/>
      <c r="CW8" s="680"/>
      <c r="CX8" s="680"/>
      <c r="CY8" s="681"/>
      <c r="CZ8" s="682">
        <v>39.5</v>
      </c>
      <c r="DA8" s="682"/>
      <c r="DB8" s="682"/>
      <c r="DC8" s="682"/>
      <c r="DD8" s="688">
        <v>33924</v>
      </c>
      <c r="DE8" s="680"/>
      <c r="DF8" s="680"/>
      <c r="DG8" s="680"/>
      <c r="DH8" s="680"/>
      <c r="DI8" s="680"/>
      <c r="DJ8" s="680"/>
      <c r="DK8" s="680"/>
      <c r="DL8" s="680"/>
      <c r="DM8" s="680"/>
      <c r="DN8" s="680"/>
      <c r="DO8" s="680"/>
      <c r="DP8" s="681"/>
      <c r="DQ8" s="688">
        <v>4425842</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73309</v>
      </c>
      <c r="S9" s="680"/>
      <c r="T9" s="680"/>
      <c r="U9" s="680"/>
      <c r="V9" s="680"/>
      <c r="W9" s="680"/>
      <c r="X9" s="680"/>
      <c r="Y9" s="681"/>
      <c r="Z9" s="682">
        <v>0.3</v>
      </c>
      <c r="AA9" s="682"/>
      <c r="AB9" s="682"/>
      <c r="AC9" s="682"/>
      <c r="AD9" s="683">
        <v>73309</v>
      </c>
      <c r="AE9" s="683"/>
      <c r="AF9" s="683"/>
      <c r="AG9" s="683"/>
      <c r="AH9" s="683"/>
      <c r="AI9" s="683"/>
      <c r="AJ9" s="683"/>
      <c r="AK9" s="683"/>
      <c r="AL9" s="684">
        <v>0.5</v>
      </c>
      <c r="AM9" s="685"/>
      <c r="AN9" s="685"/>
      <c r="AO9" s="686"/>
      <c r="AP9" s="676" t="s">
        <v>244</v>
      </c>
      <c r="AQ9" s="677"/>
      <c r="AR9" s="677"/>
      <c r="AS9" s="677"/>
      <c r="AT9" s="677"/>
      <c r="AU9" s="677"/>
      <c r="AV9" s="677"/>
      <c r="AW9" s="677"/>
      <c r="AX9" s="677"/>
      <c r="AY9" s="677"/>
      <c r="AZ9" s="677"/>
      <c r="BA9" s="677"/>
      <c r="BB9" s="677"/>
      <c r="BC9" s="677"/>
      <c r="BD9" s="677"/>
      <c r="BE9" s="677"/>
      <c r="BF9" s="678"/>
      <c r="BG9" s="679">
        <v>4445283</v>
      </c>
      <c r="BH9" s="680"/>
      <c r="BI9" s="680"/>
      <c r="BJ9" s="680"/>
      <c r="BK9" s="680"/>
      <c r="BL9" s="680"/>
      <c r="BM9" s="680"/>
      <c r="BN9" s="681"/>
      <c r="BO9" s="682">
        <v>49.3</v>
      </c>
      <c r="BP9" s="682"/>
      <c r="BQ9" s="682"/>
      <c r="BR9" s="682"/>
      <c r="BS9" s="688" t="s">
        <v>129</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1751625</v>
      </c>
      <c r="CS9" s="680"/>
      <c r="CT9" s="680"/>
      <c r="CU9" s="680"/>
      <c r="CV9" s="680"/>
      <c r="CW9" s="680"/>
      <c r="CX9" s="680"/>
      <c r="CY9" s="681"/>
      <c r="CZ9" s="682">
        <v>7.3</v>
      </c>
      <c r="DA9" s="682"/>
      <c r="DB9" s="682"/>
      <c r="DC9" s="682"/>
      <c r="DD9" s="688">
        <v>16093</v>
      </c>
      <c r="DE9" s="680"/>
      <c r="DF9" s="680"/>
      <c r="DG9" s="680"/>
      <c r="DH9" s="680"/>
      <c r="DI9" s="680"/>
      <c r="DJ9" s="680"/>
      <c r="DK9" s="680"/>
      <c r="DL9" s="680"/>
      <c r="DM9" s="680"/>
      <c r="DN9" s="680"/>
      <c r="DO9" s="680"/>
      <c r="DP9" s="681"/>
      <c r="DQ9" s="688">
        <v>1698019</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129</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124776</v>
      </c>
      <c r="BH10" s="680"/>
      <c r="BI10" s="680"/>
      <c r="BJ10" s="680"/>
      <c r="BK10" s="680"/>
      <c r="BL10" s="680"/>
      <c r="BM10" s="680"/>
      <c r="BN10" s="681"/>
      <c r="BO10" s="682">
        <v>1.4</v>
      </c>
      <c r="BP10" s="682"/>
      <c r="BQ10" s="682"/>
      <c r="BR10" s="682"/>
      <c r="BS10" s="688" t="s">
        <v>129</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249</v>
      </c>
      <c r="CS10" s="680"/>
      <c r="CT10" s="680"/>
      <c r="CU10" s="680"/>
      <c r="CV10" s="680"/>
      <c r="CW10" s="680"/>
      <c r="CX10" s="680"/>
      <c r="CY10" s="681"/>
      <c r="CZ10" s="682" t="s">
        <v>129</v>
      </c>
      <c r="DA10" s="682"/>
      <c r="DB10" s="682"/>
      <c r="DC10" s="682"/>
      <c r="DD10" s="688" t="s">
        <v>249</v>
      </c>
      <c r="DE10" s="680"/>
      <c r="DF10" s="680"/>
      <c r="DG10" s="680"/>
      <c r="DH10" s="680"/>
      <c r="DI10" s="680"/>
      <c r="DJ10" s="680"/>
      <c r="DK10" s="680"/>
      <c r="DL10" s="680"/>
      <c r="DM10" s="680"/>
      <c r="DN10" s="680"/>
      <c r="DO10" s="680"/>
      <c r="DP10" s="681"/>
      <c r="DQ10" s="688" t="s">
        <v>129</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206466</v>
      </c>
      <c r="BH11" s="680"/>
      <c r="BI11" s="680"/>
      <c r="BJ11" s="680"/>
      <c r="BK11" s="680"/>
      <c r="BL11" s="680"/>
      <c r="BM11" s="680"/>
      <c r="BN11" s="681"/>
      <c r="BO11" s="682">
        <v>2.2999999999999998</v>
      </c>
      <c r="BP11" s="682"/>
      <c r="BQ11" s="682"/>
      <c r="BR11" s="682"/>
      <c r="BS11" s="688">
        <v>36708</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206105</v>
      </c>
      <c r="CS11" s="680"/>
      <c r="CT11" s="680"/>
      <c r="CU11" s="680"/>
      <c r="CV11" s="680"/>
      <c r="CW11" s="680"/>
      <c r="CX11" s="680"/>
      <c r="CY11" s="681"/>
      <c r="CZ11" s="682">
        <v>0.9</v>
      </c>
      <c r="DA11" s="682"/>
      <c r="DB11" s="682"/>
      <c r="DC11" s="682"/>
      <c r="DD11" s="688">
        <v>24327</v>
      </c>
      <c r="DE11" s="680"/>
      <c r="DF11" s="680"/>
      <c r="DG11" s="680"/>
      <c r="DH11" s="680"/>
      <c r="DI11" s="680"/>
      <c r="DJ11" s="680"/>
      <c r="DK11" s="680"/>
      <c r="DL11" s="680"/>
      <c r="DM11" s="680"/>
      <c r="DN11" s="680"/>
      <c r="DO11" s="680"/>
      <c r="DP11" s="681"/>
      <c r="DQ11" s="688">
        <v>73044</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1152139</v>
      </c>
      <c r="S12" s="680"/>
      <c r="T12" s="680"/>
      <c r="U12" s="680"/>
      <c r="V12" s="680"/>
      <c r="W12" s="680"/>
      <c r="X12" s="680"/>
      <c r="Y12" s="681"/>
      <c r="Z12" s="682">
        <v>4.7</v>
      </c>
      <c r="AA12" s="682"/>
      <c r="AB12" s="682"/>
      <c r="AC12" s="682"/>
      <c r="AD12" s="683">
        <v>1152139</v>
      </c>
      <c r="AE12" s="683"/>
      <c r="AF12" s="683"/>
      <c r="AG12" s="683"/>
      <c r="AH12" s="683"/>
      <c r="AI12" s="683"/>
      <c r="AJ12" s="683"/>
      <c r="AK12" s="683"/>
      <c r="AL12" s="684">
        <v>8.1999999999999993</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3668456</v>
      </c>
      <c r="BH12" s="680"/>
      <c r="BI12" s="680"/>
      <c r="BJ12" s="680"/>
      <c r="BK12" s="680"/>
      <c r="BL12" s="680"/>
      <c r="BM12" s="680"/>
      <c r="BN12" s="681"/>
      <c r="BO12" s="682">
        <v>40.700000000000003</v>
      </c>
      <c r="BP12" s="682"/>
      <c r="BQ12" s="682"/>
      <c r="BR12" s="682"/>
      <c r="BS12" s="688" t="s">
        <v>181</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100724</v>
      </c>
      <c r="CS12" s="680"/>
      <c r="CT12" s="680"/>
      <c r="CU12" s="680"/>
      <c r="CV12" s="680"/>
      <c r="CW12" s="680"/>
      <c r="CX12" s="680"/>
      <c r="CY12" s="681"/>
      <c r="CZ12" s="682">
        <v>0.4</v>
      </c>
      <c r="DA12" s="682"/>
      <c r="DB12" s="682"/>
      <c r="DC12" s="682"/>
      <c r="DD12" s="688">
        <v>7638</v>
      </c>
      <c r="DE12" s="680"/>
      <c r="DF12" s="680"/>
      <c r="DG12" s="680"/>
      <c r="DH12" s="680"/>
      <c r="DI12" s="680"/>
      <c r="DJ12" s="680"/>
      <c r="DK12" s="680"/>
      <c r="DL12" s="680"/>
      <c r="DM12" s="680"/>
      <c r="DN12" s="680"/>
      <c r="DO12" s="680"/>
      <c r="DP12" s="681"/>
      <c r="DQ12" s="688">
        <v>85851</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t="s">
        <v>249</v>
      </c>
      <c r="S13" s="680"/>
      <c r="T13" s="680"/>
      <c r="U13" s="680"/>
      <c r="V13" s="680"/>
      <c r="W13" s="680"/>
      <c r="X13" s="680"/>
      <c r="Y13" s="681"/>
      <c r="Z13" s="682" t="s">
        <v>129</v>
      </c>
      <c r="AA13" s="682"/>
      <c r="AB13" s="682"/>
      <c r="AC13" s="682"/>
      <c r="AD13" s="683" t="s">
        <v>129</v>
      </c>
      <c r="AE13" s="683"/>
      <c r="AF13" s="683"/>
      <c r="AG13" s="683"/>
      <c r="AH13" s="683"/>
      <c r="AI13" s="683"/>
      <c r="AJ13" s="683"/>
      <c r="AK13" s="683"/>
      <c r="AL13" s="684" t="s">
        <v>129</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3668396</v>
      </c>
      <c r="BH13" s="680"/>
      <c r="BI13" s="680"/>
      <c r="BJ13" s="680"/>
      <c r="BK13" s="680"/>
      <c r="BL13" s="680"/>
      <c r="BM13" s="680"/>
      <c r="BN13" s="681"/>
      <c r="BO13" s="682">
        <v>40.700000000000003</v>
      </c>
      <c r="BP13" s="682"/>
      <c r="BQ13" s="682"/>
      <c r="BR13" s="682"/>
      <c r="BS13" s="688" t="s">
        <v>249</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2026894</v>
      </c>
      <c r="CS13" s="680"/>
      <c r="CT13" s="680"/>
      <c r="CU13" s="680"/>
      <c r="CV13" s="680"/>
      <c r="CW13" s="680"/>
      <c r="CX13" s="680"/>
      <c r="CY13" s="681"/>
      <c r="CZ13" s="682">
        <v>8.5</v>
      </c>
      <c r="DA13" s="682"/>
      <c r="DB13" s="682"/>
      <c r="DC13" s="682"/>
      <c r="DD13" s="688">
        <v>1103836</v>
      </c>
      <c r="DE13" s="680"/>
      <c r="DF13" s="680"/>
      <c r="DG13" s="680"/>
      <c r="DH13" s="680"/>
      <c r="DI13" s="680"/>
      <c r="DJ13" s="680"/>
      <c r="DK13" s="680"/>
      <c r="DL13" s="680"/>
      <c r="DM13" s="680"/>
      <c r="DN13" s="680"/>
      <c r="DO13" s="680"/>
      <c r="DP13" s="681"/>
      <c r="DQ13" s="688">
        <v>1020091</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249</v>
      </c>
      <c r="AE14" s="683"/>
      <c r="AF14" s="683"/>
      <c r="AG14" s="683"/>
      <c r="AH14" s="683"/>
      <c r="AI14" s="683"/>
      <c r="AJ14" s="683"/>
      <c r="AK14" s="683"/>
      <c r="AL14" s="684" t="s">
        <v>249</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149231</v>
      </c>
      <c r="BH14" s="680"/>
      <c r="BI14" s="680"/>
      <c r="BJ14" s="680"/>
      <c r="BK14" s="680"/>
      <c r="BL14" s="680"/>
      <c r="BM14" s="680"/>
      <c r="BN14" s="681"/>
      <c r="BO14" s="682">
        <v>1.7</v>
      </c>
      <c r="BP14" s="682"/>
      <c r="BQ14" s="682"/>
      <c r="BR14" s="682"/>
      <c r="BS14" s="688" t="s">
        <v>249</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910210</v>
      </c>
      <c r="CS14" s="680"/>
      <c r="CT14" s="680"/>
      <c r="CU14" s="680"/>
      <c r="CV14" s="680"/>
      <c r="CW14" s="680"/>
      <c r="CX14" s="680"/>
      <c r="CY14" s="681"/>
      <c r="CZ14" s="682">
        <v>3.8</v>
      </c>
      <c r="DA14" s="682"/>
      <c r="DB14" s="682"/>
      <c r="DC14" s="682"/>
      <c r="DD14" s="688">
        <v>28079</v>
      </c>
      <c r="DE14" s="680"/>
      <c r="DF14" s="680"/>
      <c r="DG14" s="680"/>
      <c r="DH14" s="680"/>
      <c r="DI14" s="680"/>
      <c r="DJ14" s="680"/>
      <c r="DK14" s="680"/>
      <c r="DL14" s="680"/>
      <c r="DM14" s="680"/>
      <c r="DN14" s="680"/>
      <c r="DO14" s="680"/>
      <c r="DP14" s="681"/>
      <c r="DQ14" s="688">
        <v>881365</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57578</v>
      </c>
      <c r="S15" s="680"/>
      <c r="T15" s="680"/>
      <c r="U15" s="680"/>
      <c r="V15" s="680"/>
      <c r="W15" s="680"/>
      <c r="X15" s="680"/>
      <c r="Y15" s="681"/>
      <c r="Z15" s="682">
        <v>0.2</v>
      </c>
      <c r="AA15" s="682"/>
      <c r="AB15" s="682"/>
      <c r="AC15" s="682"/>
      <c r="AD15" s="683">
        <v>57578</v>
      </c>
      <c r="AE15" s="683"/>
      <c r="AF15" s="683"/>
      <c r="AG15" s="683"/>
      <c r="AH15" s="683"/>
      <c r="AI15" s="683"/>
      <c r="AJ15" s="683"/>
      <c r="AK15" s="683"/>
      <c r="AL15" s="684">
        <v>0.4</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301867</v>
      </c>
      <c r="BH15" s="680"/>
      <c r="BI15" s="680"/>
      <c r="BJ15" s="680"/>
      <c r="BK15" s="680"/>
      <c r="BL15" s="680"/>
      <c r="BM15" s="680"/>
      <c r="BN15" s="681"/>
      <c r="BO15" s="682">
        <v>3.3</v>
      </c>
      <c r="BP15" s="682"/>
      <c r="BQ15" s="682"/>
      <c r="BR15" s="682"/>
      <c r="BS15" s="688" t="s">
        <v>249</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2849791</v>
      </c>
      <c r="CS15" s="680"/>
      <c r="CT15" s="680"/>
      <c r="CU15" s="680"/>
      <c r="CV15" s="680"/>
      <c r="CW15" s="680"/>
      <c r="CX15" s="680"/>
      <c r="CY15" s="681"/>
      <c r="CZ15" s="682">
        <v>11.9</v>
      </c>
      <c r="DA15" s="682"/>
      <c r="DB15" s="682"/>
      <c r="DC15" s="682"/>
      <c r="DD15" s="688">
        <v>270795</v>
      </c>
      <c r="DE15" s="680"/>
      <c r="DF15" s="680"/>
      <c r="DG15" s="680"/>
      <c r="DH15" s="680"/>
      <c r="DI15" s="680"/>
      <c r="DJ15" s="680"/>
      <c r="DK15" s="680"/>
      <c r="DL15" s="680"/>
      <c r="DM15" s="680"/>
      <c r="DN15" s="680"/>
      <c r="DO15" s="680"/>
      <c r="DP15" s="681"/>
      <c r="DQ15" s="688">
        <v>1884330</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249</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129</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181</v>
      </c>
      <c r="BH16" s="680"/>
      <c r="BI16" s="680"/>
      <c r="BJ16" s="680"/>
      <c r="BK16" s="680"/>
      <c r="BL16" s="680"/>
      <c r="BM16" s="680"/>
      <c r="BN16" s="681"/>
      <c r="BO16" s="682" t="s">
        <v>249</v>
      </c>
      <c r="BP16" s="682"/>
      <c r="BQ16" s="682"/>
      <c r="BR16" s="682"/>
      <c r="BS16" s="688" t="s">
        <v>249</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895</v>
      </c>
      <c r="CS16" s="680"/>
      <c r="CT16" s="680"/>
      <c r="CU16" s="680"/>
      <c r="CV16" s="680"/>
      <c r="CW16" s="680"/>
      <c r="CX16" s="680"/>
      <c r="CY16" s="681"/>
      <c r="CZ16" s="682">
        <v>0</v>
      </c>
      <c r="DA16" s="682"/>
      <c r="DB16" s="682"/>
      <c r="DC16" s="682"/>
      <c r="DD16" s="688" t="s">
        <v>249</v>
      </c>
      <c r="DE16" s="680"/>
      <c r="DF16" s="680"/>
      <c r="DG16" s="680"/>
      <c r="DH16" s="680"/>
      <c r="DI16" s="680"/>
      <c r="DJ16" s="680"/>
      <c r="DK16" s="680"/>
      <c r="DL16" s="680"/>
      <c r="DM16" s="680"/>
      <c r="DN16" s="680"/>
      <c r="DO16" s="680"/>
      <c r="DP16" s="681"/>
      <c r="DQ16" s="688">
        <v>24</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79895</v>
      </c>
      <c r="S17" s="680"/>
      <c r="T17" s="680"/>
      <c r="U17" s="680"/>
      <c r="V17" s="680"/>
      <c r="W17" s="680"/>
      <c r="X17" s="680"/>
      <c r="Y17" s="681"/>
      <c r="Z17" s="682">
        <v>0.3</v>
      </c>
      <c r="AA17" s="682"/>
      <c r="AB17" s="682"/>
      <c r="AC17" s="682"/>
      <c r="AD17" s="683">
        <v>79895</v>
      </c>
      <c r="AE17" s="683"/>
      <c r="AF17" s="683"/>
      <c r="AG17" s="683"/>
      <c r="AH17" s="683"/>
      <c r="AI17" s="683"/>
      <c r="AJ17" s="683"/>
      <c r="AK17" s="683"/>
      <c r="AL17" s="684">
        <v>0.6</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249</v>
      </c>
      <c r="BH17" s="680"/>
      <c r="BI17" s="680"/>
      <c r="BJ17" s="680"/>
      <c r="BK17" s="680"/>
      <c r="BL17" s="680"/>
      <c r="BM17" s="680"/>
      <c r="BN17" s="681"/>
      <c r="BO17" s="682" t="s">
        <v>181</v>
      </c>
      <c r="BP17" s="682"/>
      <c r="BQ17" s="682"/>
      <c r="BR17" s="682"/>
      <c r="BS17" s="688" t="s">
        <v>129</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3945185</v>
      </c>
      <c r="CS17" s="680"/>
      <c r="CT17" s="680"/>
      <c r="CU17" s="680"/>
      <c r="CV17" s="680"/>
      <c r="CW17" s="680"/>
      <c r="CX17" s="680"/>
      <c r="CY17" s="681"/>
      <c r="CZ17" s="682">
        <v>16.5</v>
      </c>
      <c r="DA17" s="682"/>
      <c r="DB17" s="682"/>
      <c r="DC17" s="682"/>
      <c r="DD17" s="688" t="s">
        <v>129</v>
      </c>
      <c r="DE17" s="680"/>
      <c r="DF17" s="680"/>
      <c r="DG17" s="680"/>
      <c r="DH17" s="680"/>
      <c r="DI17" s="680"/>
      <c r="DJ17" s="680"/>
      <c r="DK17" s="680"/>
      <c r="DL17" s="680"/>
      <c r="DM17" s="680"/>
      <c r="DN17" s="680"/>
      <c r="DO17" s="680"/>
      <c r="DP17" s="681"/>
      <c r="DQ17" s="688">
        <v>3382001</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3956031</v>
      </c>
      <c r="S18" s="680"/>
      <c r="T18" s="680"/>
      <c r="U18" s="680"/>
      <c r="V18" s="680"/>
      <c r="W18" s="680"/>
      <c r="X18" s="680"/>
      <c r="Y18" s="681"/>
      <c r="Z18" s="682">
        <v>16.2</v>
      </c>
      <c r="AA18" s="682"/>
      <c r="AB18" s="682"/>
      <c r="AC18" s="682"/>
      <c r="AD18" s="683">
        <v>3354734</v>
      </c>
      <c r="AE18" s="683"/>
      <c r="AF18" s="683"/>
      <c r="AG18" s="683"/>
      <c r="AH18" s="683"/>
      <c r="AI18" s="683"/>
      <c r="AJ18" s="683"/>
      <c r="AK18" s="683"/>
      <c r="AL18" s="684">
        <v>23.8</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249</v>
      </c>
      <c r="DE18" s="680"/>
      <c r="DF18" s="680"/>
      <c r="DG18" s="680"/>
      <c r="DH18" s="680"/>
      <c r="DI18" s="680"/>
      <c r="DJ18" s="680"/>
      <c r="DK18" s="680"/>
      <c r="DL18" s="680"/>
      <c r="DM18" s="680"/>
      <c r="DN18" s="680"/>
      <c r="DO18" s="680"/>
      <c r="DP18" s="681"/>
      <c r="DQ18" s="688" t="s">
        <v>249</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3354734</v>
      </c>
      <c r="S19" s="680"/>
      <c r="T19" s="680"/>
      <c r="U19" s="680"/>
      <c r="V19" s="680"/>
      <c r="W19" s="680"/>
      <c r="X19" s="680"/>
      <c r="Y19" s="681"/>
      <c r="Z19" s="682">
        <v>13.8</v>
      </c>
      <c r="AA19" s="682"/>
      <c r="AB19" s="682"/>
      <c r="AC19" s="682"/>
      <c r="AD19" s="683">
        <v>3354734</v>
      </c>
      <c r="AE19" s="683"/>
      <c r="AF19" s="683"/>
      <c r="AG19" s="683"/>
      <c r="AH19" s="683"/>
      <c r="AI19" s="683"/>
      <c r="AJ19" s="683"/>
      <c r="AK19" s="683"/>
      <c r="AL19" s="684">
        <v>23.8</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129</v>
      </c>
      <c r="BP19" s="682"/>
      <c r="BQ19" s="682"/>
      <c r="BR19" s="682"/>
      <c r="BS19" s="688" t="s">
        <v>249</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249</v>
      </c>
      <c r="CS19" s="680"/>
      <c r="CT19" s="680"/>
      <c r="CU19" s="680"/>
      <c r="CV19" s="680"/>
      <c r="CW19" s="680"/>
      <c r="CX19" s="680"/>
      <c r="CY19" s="681"/>
      <c r="CZ19" s="682" t="s">
        <v>129</v>
      </c>
      <c r="DA19" s="682"/>
      <c r="DB19" s="682"/>
      <c r="DC19" s="682"/>
      <c r="DD19" s="688" t="s">
        <v>181</v>
      </c>
      <c r="DE19" s="680"/>
      <c r="DF19" s="680"/>
      <c r="DG19" s="680"/>
      <c r="DH19" s="680"/>
      <c r="DI19" s="680"/>
      <c r="DJ19" s="680"/>
      <c r="DK19" s="680"/>
      <c r="DL19" s="680"/>
      <c r="DM19" s="680"/>
      <c r="DN19" s="680"/>
      <c r="DO19" s="680"/>
      <c r="DP19" s="681"/>
      <c r="DQ19" s="688" t="s">
        <v>249</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601297</v>
      </c>
      <c r="S20" s="680"/>
      <c r="T20" s="680"/>
      <c r="U20" s="680"/>
      <c r="V20" s="680"/>
      <c r="W20" s="680"/>
      <c r="X20" s="680"/>
      <c r="Y20" s="681"/>
      <c r="Z20" s="682">
        <v>2.5</v>
      </c>
      <c r="AA20" s="682"/>
      <c r="AB20" s="682"/>
      <c r="AC20" s="682"/>
      <c r="AD20" s="683" t="s">
        <v>129</v>
      </c>
      <c r="AE20" s="683"/>
      <c r="AF20" s="683"/>
      <c r="AG20" s="683"/>
      <c r="AH20" s="683"/>
      <c r="AI20" s="683"/>
      <c r="AJ20" s="683"/>
      <c r="AK20" s="683"/>
      <c r="AL20" s="684" t="s">
        <v>129</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129</v>
      </c>
      <c r="BP20" s="682"/>
      <c r="BQ20" s="682"/>
      <c r="BR20" s="682"/>
      <c r="BS20" s="688" t="s">
        <v>129</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23913505</v>
      </c>
      <c r="CS20" s="680"/>
      <c r="CT20" s="680"/>
      <c r="CU20" s="680"/>
      <c r="CV20" s="680"/>
      <c r="CW20" s="680"/>
      <c r="CX20" s="680"/>
      <c r="CY20" s="681"/>
      <c r="CZ20" s="682">
        <v>100</v>
      </c>
      <c r="DA20" s="682"/>
      <c r="DB20" s="682"/>
      <c r="DC20" s="682"/>
      <c r="DD20" s="688">
        <v>1665227</v>
      </c>
      <c r="DE20" s="680"/>
      <c r="DF20" s="680"/>
      <c r="DG20" s="680"/>
      <c r="DH20" s="680"/>
      <c r="DI20" s="680"/>
      <c r="DJ20" s="680"/>
      <c r="DK20" s="680"/>
      <c r="DL20" s="680"/>
      <c r="DM20" s="680"/>
      <c r="DN20" s="680"/>
      <c r="DO20" s="680"/>
      <c r="DP20" s="681"/>
      <c r="DQ20" s="688">
        <v>15816424</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181</v>
      </c>
      <c r="AA21" s="682"/>
      <c r="AB21" s="682"/>
      <c r="AC21" s="682"/>
      <c r="AD21" s="683" t="s">
        <v>129</v>
      </c>
      <c r="AE21" s="683"/>
      <c r="AF21" s="683"/>
      <c r="AG21" s="683"/>
      <c r="AH21" s="683"/>
      <c r="AI21" s="683"/>
      <c r="AJ21" s="683"/>
      <c r="AK21" s="683"/>
      <c r="AL21" s="684" t="s">
        <v>249</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129</v>
      </c>
      <c r="BH21" s="680"/>
      <c r="BI21" s="680"/>
      <c r="BJ21" s="680"/>
      <c r="BK21" s="680"/>
      <c r="BL21" s="680"/>
      <c r="BM21" s="680"/>
      <c r="BN21" s="681"/>
      <c r="BO21" s="682" t="s">
        <v>249</v>
      </c>
      <c r="BP21" s="682"/>
      <c r="BQ21" s="682"/>
      <c r="BR21" s="682"/>
      <c r="BS21" s="688" t="s">
        <v>249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14630738</v>
      </c>
      <c r="S22" s="680"/>
      <c r="T22" s="680"/>
      <c r="U22" s="680"/>
      <c r="V22" s="680"/>
      <c r="W22" s="680"/>
      <c r="X22" s="680"/>
      <c r="Y22" s="681"/>
      <c r="Z22" s="682">
        <v>60</v>
      </c>
      <c r="AA22" s="682"/>
      <c r="AB22" s="682"/>
      <c r="AC22" s="682"/>
      <c r="AD22" s="683">
        <v>14029441</v>
      </c>
      <c r="AE22" s="683"/>
      <c r="AF22" s="683"/>
      <c r="AG22" s="683"/>
      <c r="AH22" s="683"/>
      <c r="AI22" s="683"/>
      <c r="AJ22" s="683"/>
      <c r="AK22" s="683"/>
      <c r="AL22" s="684">
        <v>99.3</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9487</v>
      </c>
      <c r="S23" s="680"/>
      <c r="T23" s="680"/>
      <c r="U23" s="680"/>
      <c r="V23" s="680"/>
      <c r="W23" s="680"/>
      <c r="X23" s="680"/>
      <c r="Y23" s="681"/>
      <c r="Z23" s="682">
        <v>0</v>
      </c>
      <c r="AA23" s="682"/>
      <c r="AB23" s="682"/>
      <c r="AC23" s="682"/>
      <c r="AD23" s="683">
        <v>9487</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249</v>
      </c>
      <c r="BP23" s="682"/>
      <c r="BQ23" s="682"/>
      <c r="BR23" s="682"/>
      <c r="BS23" s="688" t="s">
        <v>129</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287411</v>
      </c>
      <c r="S24" s="680"/>
      <c r="T24" s="680"/>
      <c r="U24" s="680"/>
      <c r="V24" s="680"/>
      <c r="W24" s="680"/>
      <c r="X24" s="680"/>
      <c r="Y24" s="681"/>
      <c r="Z24" s="682">
        <v>1.2</v>
      </c>
      <c r="AA24" s="682"/>
      <c r="AB24" s="682"/>
      <c r="AC24" s="682"/>
      <c r="AD24" s="683">
        <v>2172</v>
      </c>
      <c r="AE24" s="683"/>
      <c r="AF24" s="683"/>
      <c r="AG24" s="683"/>
      <c r="AH24" s="683"/>
      <c r="AI24" s="683"/>
      <c r="AJ24" s="683"/>
      <c r="AK24" s="683"/>
      <c r="AL24" s="684">
        <v>0</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249</v>
      </c>
      <c r="BP24" s="682"/>
      <c r="BQ24" s="682"/>
      <c r="BR24" s="682"/>
      <c r="BS24" s="688" t="s">
        <v>249</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13405218</v>
      </c>
      <c r="CS24" s="669"/>
      <c r="CT24" s="669"/>
      <c r="CU24" s="669"/>
      <c r="CV24" s="669"/>
      <c r="CW24" s="669"/>
      <c r="CX24" s="669"/>
      <c r="CY24" s="670"/>
      <c r="CZ24" s="673">
        <v>56.1</v>
      </c>
      <c r="DA24" s="674"/>
      <c r="DB24" s="674"/>
      <c r="DC24" s="693"/>
      <c r="DD24" s="712">
        <v>8413088</v>
      </c>
      <c r="DE24" s="669"/>
      <c r="DF24" s="669"/>
      <c r="DG24" s="669"/>
      <c r="DH24" s="669"/>
      <c r="DI24" s="669"/>
      <c r="DJ24" s="669"/>
      <c r="DK24" s="670"/>
      <c r="DL24" s="712">
        <v>8367925</v>
      </c>
      <c r="DM24" s="669"/>
      <c r="DN24" s="669"/>
      <c r="DO24" s="669"/>
      <c r="DP24" s="669"/>
      <c r="DQ24" s="669"/>
      <c r="DR24" s="669"/>
      <c r="DS24" s="669"/>
      <c r="DT24" s="669"/>
      <c r="DU24" s="669"/>
      <c r="DV24" s="670"/>
      <c r="DW24" s="673">
        <v>55.4</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461854</v>
      </c>
      <c r="S25" s="680"/>
      <c r="T25" s="680"/>
      <c r="U25" s="680"/>
      <c r="V25" s="680"/>
      <c r="W25" s="680"/>
      <c r="X25" s="680"/>
      <c r="Y25" s="681"/>
      <c r="Z25" s="682">
        <v>1.9</v>
      </c>
      <c r="AA25" s="682"/>
      <c r="AB25" s="682"/>
      <c r="AC25" s="682"/>
      <c r="AD25" s="683">
        <v>54472</v>
      </c>
      <c r="AE25" s="683"/>
      <c r="AF25" s="683"/>
      <c r="AG25" s="683"/>
      <c r="AH25" s="683"/>
      <c r="AI25" s="683"/>
      <c r="AJ25" s="683"/>
      <c r="AK25" s="683"/>
      <c r="AL25" s="684">
        <v>0.4</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3653462</v>
      </c>
      <c r="CS25" s="715"/>
      <c r="CT25" s="715"/>
      <c r="CU25" s="715"/>
      <c r="CV25" s="715"/>
      <c r="CW25" s="715"/>
      <c r="CX25" s="715"/>
      <c r="CY25" s="716"/>
      <c r="CZ25" s="684">
        <v>15.3</v>
      </c>
      <c r="DA25" s="713"/>
      <c r="DB25" s="713"/>
      <c r="DC25" s="717"/>
      <c r="DD25" s="688">
        <v>3410523</v>
      </c>
      <c r="DE25" s="715"/>
      <c r="DF25" s="715"/>
      <c r="DG25" s="715"/>
      <c r="DH25" s="715"/>
      <c r="DI25" s="715"/>
      <c r="DJ25" s="715"/>
      <c r="DK25" s="716"/>
      <c r="DL25" s="688">
        <v>3402500</v>
      </c>
      <c r="DM25" s="715"/>
      <c r="DN25" s="715"/>
      <c r="DO25" s="715"/>
      <c r="DP25" s="715"/>
      <c r="DQ25" s="715"/>
      <c r="DR25" s="715"/>
      <c r="DS25" s="715"/>
      <c r="DT25" s="715"/>
      <c r="DU25" s="715"/>
      <c r="DV25" s="716"/>
      <c r="DW25" s="684">
        <v>22.5</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44545</v>
      </c>
      <c r="S26" s="680"/>
      <c r="T26" s="680"/>
      <c r="U26" s="680"/>
      <c r="V26" s="680"/>
      <c r="W26" s="680"/>
      <c r="X26" s="680"/>
      <c r="Y26" s="681"/>
      <c r="Z26" s="682">
        <v>0.2</v>
      </c>
      <c r="AA26" s="682"/>
      <c r="AB26" s="682"/>
      <c r="AC26" s="682"/>
      <c r="AD26" s="683" t="s">
        <v>181</v>
      </c>
      <c r="AE26" s="683"/>
      <c r="AF26" s="683"/>
      <c r="AG26" s="683"/>
      <c r="AH26" s="683"/>
      <c r="AI26" s="683"/>
      <c r="AJ26" s="683"/>
      <c r="AK26" s="683"/>
      <c r="AL26" s="684" t="s">
        <v>129</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249</v>
      </c>
      <c r="BH26" s="680"/>
      <c r="BI26" s="680"/>
      <c r="BJ26" s="680"/>
      <c r="BK26" s="680"/>
      <c r="BL26" s="680"/>
      <c r="BM26" s="680"/>
      <c r="BN26" s="681"/>
      <c r="BO26" s="682" t="s">
        <v>129</v>
      </c>
      <c r="BP26" s="682"/>
      <c r="BQ26" s="682"/>
      <c r="BR26" s="682"/>
      <c r="BS26" s="688" t="s">
        <v>249</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2595872</v>
      </c>
      <c r="CS26" s="680"/>
      <c r="CT26" s="680"/>
      <c r="CU26" s="680"/>
      <c r="CV26" s="680"/>
      <c r="CW26" s="680"/>
      <c r="CX26" s="680"/>
      <c r="CY26" s="681"/>
      <c r="CZ26" s="684">
        <v>10.9</v>
      </c>
      <c r="DA26" s="713"/>
      <c r="DB26" s="713"/>
      <c r="DC26" s="717"/>
      <c r="DD26" s="688">
        <v>2364523</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3396083</v>
      </c>
      <c r="S27" s="680"/>
      <c r="T27" s="680"/>
      <c r="U27" s="680"/>
      <c r="V27" s="680"/>
      <c r="W27" s="680"/>
      <c r="X27" s="680"/>
      <c r="Y27" s="681"/>
      <c r="Z27" s="682">
        <v>13.9</v>
      </c>
      <c r="AA27" s="682"/>
      <c r="AB27" s="682"/>
      <c r="AC27" s="682"/>
      <c r="AD27" s="683" t="s">
        <v>249</v>
      </c>
      <c r="AE27" s="683"/>
      <c r="AF27" s="683"/>
      <c r="AG27" s="683"/>
      <c r="AH27" s="683"/>
      <c r="AI27" s="683"/>
      <c r="AJ27" s="683"/>
      <c r="AK27" s="683"/>
      <c r="AL27" s="684" t="s">
        <v>249</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9023599</v>
      </c>
      <c r="BH27" s="680"/>
      <c r="BI27" s="680"/>
      <c r="BJ27" s="680"/>
      <c r="BK27" s="680"/>
      <c r="BL27" s="680"/>
      <c r="BM27" s="680"/>
      <c r="BN27" s="681"/>
      <c r="BO27" s="682">
        <v>100</v>
      </c>
      <c r="BP27" s="682"/>
      <c r="BQ27" s="682"/>
      <c r="BR27" s="682"/>
      <c r="BS27" s="688">
        <v>36708</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5806571</v>
      </c>
      <c r="CS27" s="715"/>
      <c r="CT27" s="715"/>
      <c r="CU27" s="715"/>
      <c r="CV27" s="715"/>
      <c r="CW27" s="715"/>
      <c r="CX27" s="715"/>
      <c r="CY27" s="716"/>
      <c r="CZ27" s="684">
        <v>24.3</v>
      </c>
      <c r="DA27" s="713"/>
      <c r="DB27" s="713"/>
      <c r="DC27" s="717"/>
      <c r="DD27" s="688">
        <v>1620564</v>
      </c>
      <c r="DE27" s="715"/>
      <c r="DF27" s="715"/>
      <c r="DG27" s="715"/>
      <c r="DH27" s="715"/>
      <c r="DI27" s="715"/>
      <c r="DJ27" s="715"/>
      <c r="DK27" s="716"/>
      <c r="DL27" s="688">
        <v>1583430</v>
      </c>
      <c r="DM27" s="715"/>
      <c r="DN27" s="715"/>
      <c r="DO27" s="715"/>
      <c r="DP27" s="715"/>
      <c r="DQ27" s="715"/>
      <c r="DR27" s="715"/>
      <c r="DS27" s="715"/>
      <c r="DT27" s="715"/>
      <c r="DU27" s="715"/>
      <c r="DV27" s="716"/>
      <c r="DW27" s="684">
        <v>10.5</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249</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249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3945185</v>
      </c>
      <c r="CS28" s="680"/>
      <c r="CT28" s="680"/>
      <c r="CU28" s="680"/>
      <c r="CV28" s="680"/>
      <c r="CW28" s="680"/>
      <c r="CX28" s="680"/>
      <c r="CY28" s="681"/>
      <c r="CZ28" s="684">
        <v>16.5</v>
      </c>
      <c r="DA28" s="713"/>
      <c r="DB28" s="713"/>
      <c r="DC28" s="717"/>
      <c r="DD28" s="688">
        <v>3382001</v>
      </c>
      <c r="DE28" s="680"/>
      <c r="DF28" s="680"/>
      <c r="DG28" s="680"/>
      <c r="DH28" s="680"/>
      <c r="DI28" s="680"/>
      <c r="DJ28" s="680"/>
      <c r="DK28" s="681"/>
      <c r="DL28" s="688">
        <v>3381995</v>
      </c>
      <c r="DM28" s="680"/>
      <c r="DN28" s="680"/>
      <c r="DO28" s="680"/>
      <c r="DP28" s="680"/>
      <c r="DQ28" s="680"/>
      <c r="DR28" s="680"/>
      <c r="DS28" s="680"/>
      <c r="DT28" s="680"/>
      <c r="DU28" s="680"/>
      <c r="DV28" s="681"/>
      <c r="DW28" s="684">
        <v>22.4</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1759905</v>
      </c>
      <c r="S29" s="680"/>
      <c r="T29" s="680"/>
      <c r="U29" s="680"/>
      <c r="V29" s="680"/>
      <c r="W29" s="680"/>
      <c r="X29" s="680"/>
      <c r="Y29" s="681"/>
      <c r="Z29" s="682">
        <v>7.2</v>
      </c>
      <c r="AA29" s="682"/>
      <c r="AB29" s="682"/>
      <c r="AC29" s="682"/>
      <c r="AD29" s="683" t="s">
        <v>129</v>
      </c>
      <c r="AE29" s="683"/>
      <c r="AF29" s="683"/>
      <c r="AG29" s="683"/>
      <c r="AH29" s="683"/>
      <c r="AI29" s="683"/>
      <c r="AJ29" s="683"/>
      <c r="AK29" s="683"/>
      <c r="AL29" s="684" t="s">
        <v>181</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3944945</v>
      </c>
      <c r="CS29" s="715"/>
      <c r="CT29" s="715"/>
      <c r="CU29" s="715"/>
      <c r="CV29" s="715"/>
      <c r="CW29" s="715"/>
      <c r="CX29" s="715"/>
      <c r="CY29" s="716"/>
      <c r="CZ29" s="684">
        <v>16.5</v>
      </c>
      <c r="DA29" s="713"/>
      <c r="DB29" s="713"/>
      <c r="DC29" s="717"/>
      <c r="DD29" s="688">
        <v>3381785</v>
      </c>
      <c r="DE29" s="715"/>
      <c r="DF29" s="715"/>
      <c r="DG29" s="715"/>
      <c r="DH29" s="715"/>
      <c r="DI29" s="715"/>
      <c r="DJ29" s="715"/>
      <c r="DK29" s="716"/>
      <c r="DL29" s="688">
        <v>3381785</v>
      </c>
      <c r="DM29" s="715"/>
      <c r="DN29" s="715"/>
      <c r="DO29" s="715"/>
      <c r="DP29" s="715"/>
      <c r="DQ29" s="715"/>
      <c r="DR29" s="715"/>
      <c r="DS29" s="715"/>
      <c r="DT29" s="715"/>
      <c r="DU29" s="715"/>
      <c r="DV29" s="716"/>
      <c r="DW29" s="684">
        <v>22.4</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712513</v>
      </c>
      <c r="S30" s="680"/>
      <c r="T30" s="680"/>
      <c r="U30" s="680"/>
      <c r="V30" s="680"/>
      <c r="W30" s="680"/>
      <c r="X30" s="680"/>
      <c r="Y30" s="681"/>
      <c r="Z30" s="682">
        <v>2.9</v>
      </c>
      <c r="AA30" s="682"/>
      <c r="AB30" s="682"/>
      <c r="AC30" s="682"/>
      <c r="AD30" s="683">
        <v>8961</v>
      </c>
      <c r="AE30" s="683"/>
      <c r="AF30" s="683"/>
      <c r="AG30" s="683"/>
      <c r="AH30" s="683"/>
      <c r="AI30" s="683"/>
      <c r="AJ30" s="683"/>
      <c r="AK30" s="683"/>
      <c r="AL30" s="684">
        <v>0.1</v>
      </c>
      <c r="AM30" s="685"/>
      <c r="AN30" s="685"/>
      <c r="AO30" s="686"/>
      <c r="AP30" s="727" t="s">
        <v>312</v>
      </c>
      <c r="AQ30" s="728"/>
      <c r="AR30" s="728"/>
      <c r="AS30" s="728"/>
      <c r="AT30" s="733" t="s">
        <v>313</v>
      </c>
      <c r="AU30" s="230"/>
      <c r="AV30" s="230"/>
      <c r="AW30" s="230"/>
      <c r="AX30" s="665" t="s">
        <v>190</v>
      </c>
      <c r="AY30" s="666"/>
      <c r="AZ30" s="666"/>
      <c r="BA30" s="666"/>
      <c r="BB30" s="666"/>
      <c r="BC30" s="666"/>
      <c r="BD30" s="666"/>
      <c r="BE30" s="666"/>
      <c r="BF30" s="667"/>
      <c r="BG30" s="739">
        <v>99</v>
      </c>
      <c r="BH30" s="740"/>
      <c r="BI30" s="740"/>
      <c r="BJ30" s="740"/>
      <c r="BK30" s="740"/>
      <c r="BL30" s="740"/>
      <c r="BM30" s="674">
        <v>95.8</v>
      </c>
      <c r="BN30" s="740"/>
      <c r="BO30" s="740"/>
      <c r="BP30" s="740"/>
      <c r="BQ30" s="741"/>
      <c r="BR30" s="739">
        <v>98.9</v>
      </c>
      <c r="BS30" s="740"/>
      <c r="BT30" s="740"/>
      <c r="BU30" s="740"/>
      <c r="BV30" s="740"/>
      <c r="BW30" s="740"/>
      <c r="BX30" s="674">
        <v>95.8</v>
      </c>
      <c r="BY30" s="740"/>
      <c r="BZ30" s="740"/>
      <c r="CA30" s="740"/>
      <c r="CB30" s="741"/>
      <c r="CD30" s="744"/>
      <c r="CE30" s="745"/>
      <c r="CF30" s="694" t="s">
        <v>314</v>
      </c>
      <c r="CG30" s="695"/>
      <c r="CH30" s="695"/>
      <c r="CI30" s="695"/>
      <c r="CJ30" s="695"/>
      <c r="CK30" s="695"/>
      <c r="CL30" s="695"/>
      <c r="CM30" s="695"/>
      <c r="CN30" s="695"/>
      <c r="CO30" s="695"/>
      <c r="CP30" s="695"/>
      <c r="CQ30" s="696"/>
      <c r="CR30" s="679">
        <v>3678594</v>
      </c>
      <c r="CS30" s="680"/>
      <c r="CT30" s="680"/>
      <c r="CU30" s="680"/>
      <c r="CV30" s="680"/>
      <c r="CW30" s="680"/>
      <c r="CX30" s="680"/>
      <c r="CY30" s="681"/>
      <c r="CZ30" s="684">
        <v>15.4</v>
      </c>
      <c r="DA30" s="713"/>
      <c r="DB30" s="713"/>
      <c r="DC30" s="717"/>
      <c r="DD30" s="688">
        <v>3115809</v>
      </c>
      <c r="DE30" s="680"/>
      <c r="DF30" s="680"/>
      <c r="DG30" s="680"/>
      <c r="DH30" s="680"/>
      <c r="DI30" s="680"/>
      <c r="DJ30" s="680"/>
      <c r="DK30" s="681"/>
      <c r="DL30" s="688">
        <v>3115809</v>
      </c>
      <c r="DM30" s="680"/>
      <c r="DN30" s="680"/>
      <c r="DO30" s="680"/>
      <c r="DP30" s="680"/>
      <c r="DQ30" s="680"/>
      <c r="DR30" s="680"/>
      <c r="DS30" s="680"/>
      <c r="DT30" s="680"/>
      <c r="DU30" s="680"/>
      <c r="DV30" s="681"/>
      <c r="DW30" s="684">
        <v>20.6</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40839</v>
      </c>
      <c r="S31" s="680"/>
      <c r="T31" s="680"/>
      <c r="U31" s="680"/>
      <c r="V31" s="680"/>
      <c r="W31" s="680"/>
      <c r="X31" s="680"/>
      <c r="Y31" s="681"/>
      <c r="Z31" s="682">
        <v>0.2</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99.1</v>
      </c>
      <c r="BH31" s="715"/>
      <c r="BI31" s="715"/>
      <c r="BJ31" s="715"/>
      <c r="BK31" s="715"/>
      <c r="BL31" s="715"/>
      <c r="BM31" s="685">
        <v>97.4</v>
      </c>
      <c r="BN31" s="737"/>
      <c r="BO31" s="737"/>
      <c r="BP31" s="737"/>
      <c r="BQ31" s="738"/>
      <c r="BR31" s="736">
        <v>99.1</v>
      </c>
      <c r="BS31" s="715"/>
      <c r="BT31" s="715"/>
      <c r="BU31" s="715"/>
      <c r="BV31" s="715"/>
      <c r="BW31" s="715"/>
      <c r="BX31" s="685">
        <v>97.4</v>
      </c>
      <c r="BY31" s="737"/>
      <c r="BZ31" s="737"/>
      <c r="CA31" s="737"/>
      <c r="CB31" s="738"/>
      <c r="CD31" s="744"/>
      <c r="CE31" s="745"/>
      <c r="CF31" s="694" t="s">
        <v>318</v>
      </c>
      <c r="CG31" s="695"/>
      <c r="CH31" s="695"/>
      <c r="CI31" s="695"/>
      <c r="CJ31" s="695"/>
      <c r="CK31" s="695"/>
      <c r="CL31" s="695"/>
      <c r="CM31" s="695"/>
      <c r="CN31" s="695"/>
      <c r="CO31" s="695"/>
      <c r="CP31" s="695"/>
      <c r="CQ31" s="696"/>
      <c r="CR31" s="679">
        <v>266351</v>
      </c>
      <c r="CS31" s="715"/>
      <c r="CT31" s="715"/>
      <c r="CU31" s="715"/>
      <c r="CV31" s="715"/>
      <c r="CW31" s="715"/>
      <c r="CX31" s="715"/>
      <c r="CY31" s="716"/>
      <c r="CZ31" s="684">
        <v>1.1000000000000001</v>
      </c>
      <c r="DA31" s="713"/>
      <c r="DB31" s="713"/>
      <c r="DC31" s="717"/>
      <c r="DD31" s="688">
        <v>265976</v>
      </c>
      <c r="DE31" s="715"/>
      <c r="DF31" s="715"/>
      <c r="DG31" s="715"/>
      <c r="DH31" s="715"/>
      <c r="DI31" s="715"/>
      <c r="DJ31" s="715"/>
      <c r="DK31" s="716"/>
      <c r="DL31" s="688">
        <v>265976</v>
      </c>
      <c r="DM31" s="715"/>
      <c r="DN31" s="715"/>
      <c r="DO31" s="715"/>
      <c r="DP31" s="715"/>
      <c r="DQ31" s="715"/>
      <c r="DR31" s="715"/>
      <c r="DS31" s="715"/>
      <c r="DT31" s="715"/>
      <c r="DU31" s="715"/>
      <c r="DV31" s="716"/>
      <c r="DW31" s="684">
        <v>1.8</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133894</v>
      </c>
      <c r="S32" s="680"/>
      <c r="T32" s="680"/>
      <c r="U32" s="680"/>
      <c r="V32" s="680"/>
      <c r="W32" s="680"/>
      <c r="X32" s="680"/>
      <c r="Y32" s="681"/>
      <c r="Z32" s="682">
        <v>0.5</v>
      </c>
      <c r="AA32" s="682"/>
      <c r="AB32" s="682"/>
      <c r="AC32" s="682"/>
      <c r="AD32" s="683" t="s">
        <v>129</v>
      </c>
      <c r="AE32" s="683"/>
      <c r="AF32" s="683"/>
      <c r="AG32" s="683"/>
      <c r="AH32" s="683"/>
      <c r="AI32" s="683"/>
      <c r="AJ32" s="683"/>
      <c r="AK32" s="683"/>
      <c r="AL32" s="684" t="s">
        <v>249</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98.8</v>
      </c>
      <c r="BH32" s="749"/>
      <c r="BI32" s="749"/>
      <c r="BJ32" s="749"/>
      <c r="BK32" s="749"/>
      <c r="BL32" s="749"/>
      <c r="BM32" s="750">
        <v>93.6</v>
      </c>
      <c r="BN32" s="749"/>
      <c r="BO32" s="749"/>
      <c r="BP32" s="749"/>
      <c r="BQ32" s="751"/>
      <c r="BR32" s="748">
        <v>98.6</v>
      </c>
      <c r="BS32" s="749"/>
      <c r="BT32" s="749"/>
      <c r="BU32" s="749"/>
      <c r="BV32" s="749"/>
      <c r="BW32" s="749"/>
      <c r="BX32" s="750">
        <v>93.4</v>
      </c>
      <c r="BY32" s="749"/>
      <c r="BZ32" s="749"/>
      <c r="CA32" s="749"/>
      <c r="CB32" s="751"/>
      <c r="CD32" s="746"/>
      <c r="CE32" s="747"/>
      <c r="CF32" s="694" t="s">
        <v>321</v>
      </c>
      <c r="CG32" s="695"/>
      <c r="CH32" s="695"/>
      <c r="CI32" s="695"/>
      <c r="CJ32" s="695"/>
      <c r="CK32" s="695"/>
      <c r="CL32" s="695"/>
      <c r="CM32" s="695"/>
      <c r="CN32" s="695"/>
      <c r="CO32" s="695"/>
      <c r="CP32" s="695"/>
      <c r="CQ32" s="696"/>
      <c r="CR32" s="679">
        <v>240</v>
      </c>
      <c r="CS32" s="680"/>
      <c r="CT32" s="680"/>
      <c r="CU32" s="680"/>
      <c r="CV32" s="680"/>
      <c r="CW32" s="680"/>
      <c r="CX32" s="680"/>
      <c r="CY32" s="681"/>
      <c r="CZ32" s="684">
        <v>0</v>
      </c>
      <c r="DA32" s="713"/>
      <c r="DB32" s="713"/>
      <c r="DC32" s="717"/>
      <c r="DD32" s="688">
        <v>210</v>
      </c>
      <c r="DE32" s="680"/>
      <c r="DF32" s="680"/>
      <c r="DG32" s="680"/>
      <c r="DH32" s="680"/>
      <c r="DI32" s="680"/>
      <c r="DJ32" s="680"/>
      <c r="DK32" s="681"/>
      <c r="DL32" s="688">
        <v>210</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315177</v>
      </c>
      <c r="S33" s="680"/>
      <c r="T33" s="680"/>
      <c r="U33" s="680"/>
      <c r="V33" s="680"/>
      <c r="W33" s="680"/>
      <c r="X33" s="680"/>
      <c r="Y33" s="681"/>
      <c r="Z33" s="682">
        <v>1.3</v>
      </c>
      <c r="AA33" s="682"/>
      <c r="AB33" s="682"/>
      <c r="AC33" s="682"/>
      <c r="AD33" s="683" t="s">
        <v>249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8842165</v>
      </c>
      <c r="CS33" s="715"/>
      <c r="CT33" s="715"/>
      <c r="CU33" s="715"/>
      <c r="CV33" s="715"/>
      <c r="CW33" s="715"/>
      <c r="CX33" s="715"/>
      <c r="CY33" s="716"/>
      <c r="CZ33" s="684">
        <v>37</v>
      </c>
      <c r="DA33" s="713"/>
      <c r="DB33" s="713"/>
      <c r="DC33" s="717"/>
      <c r="DD33" s="688">
        <v>6974890</v>
      </c>
      <c r="DE33" s="715"/>
      <c r="DF33" s="715"/>
      <c r="DG33" s="715"/>
      <c r="DH33" s="715"/>
      <c r="DI33" s="715"/>
      <c r="DJ33" s="715"/>
      <c r="DK33" s="716"/>
      <c r="DL33" s="688">
        <v>5199808</v>
      </c>
      <c r="DM33" s="715"/>
      <c r="DN33" s="715"/>
      <c r="DO33" s="715"/>
      <c r="DP33" s="715"/>
      <c r="DQ33" s="715"/>
      <c r="DR33" s="715"/>
      <c r="DS33" s="715"/>
      <c r="DT33" s="715"/>
      <c r="DU33" s="715"/>
      <c r="DV33" s="716"/>
      <c r="DW33" s="684">
        <v>34.4</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656490</v>
      </c>
      <c r="S34" s="680"/>
      <c r="T34" s="680"/>
      <c r="U34" s="680"/>
      <c r="V34" s="680"/>
      <c r="W34" s="680"/>
      <c r="X34" s="680"/>
      <c r="Y34" s="681"/>
      <c r="Z34" s="682">
        <v>2.7</v>
      </c>
      <c r="AA34" s="682"/>
      <c r="AB34" s="682"/>
      <c r="AC34" s="682"/>
      <c r="AD34" s="683">
        <v>17140</v>
      </c>
      <c r="AE34" s="683"/>
      <c r="AF34" s="683"/>
      <c r="AG34" s="683"/>
      <c r="AH34" s="683"/>
      <c r="AI34" s="683"/>
      <c r="AJ34" s="683"/>
      <c r="AK34" s="683"/>
      <c r="AL34" s="684">
        <v>0.1</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3034691</v>
      </c>
      <c r="CS34" s="680"/>
      <c r="CT34" s="680"/>
      <c r="CU34" s="680"/>
      <c r="CV34" s="680"/>
      <c r="CW34" s="680"/>
      <c r="CX34" s="680"/>
      <c r="CY34" s="681"/>
      <c r="CZ34" s="684">
        <v>12.7</v>
      </c>
      <c r="DA34" s="713"/>
      <c r="DB34" s="713"/>
      <c r="DC34" s="717"/>
      <c r="DD34" s="688">
        <v>2141740</v>
      </c>
      <c r="DE34" s="680"/>
      <c r="DF34" s="680"/>
      <c r="DG34" s="680"/>
      <c r="DH34" s="680"/>
      <c r="DI34" s="680"/>
      <c r="DJ34" s="680"/>
      <c r="DK34" s="681"/>
      <c r="DL34" s="688">
        <v>1588698</v>
      </c>
      <c r="DM34" s="680"/>
      <c r="DN34" s="680"/>
      <c r="DO34" s="680"/>
      <c r="DP34" s="680"/>
      <c r="DQ34" s="680"/>
      <c r="DR34" s="680"/>
      <c r="DS34" s="680"/>
      <c r="DT34" s="680"/>
      <c r="DU34" s="680"/>
      <c r="DV34" s="681"/>
      <c r="DW34" s="684">
        <v>10.5</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1936300</v>
      </c>
      <c r="S35" s="680"/>
      <c r="T35" s="680"/>
      <c r="U35" s="680"/>
      <c r="V35" s="680"/>
      <c r="W35" s="680"/>
      <c r="X35" s="680"/>
      <c r="Y35" s="681"/>
      <c r="Z35" s="682">
        <v>7.9</v>
      </c>
      <c r="AA35" s="682"/>
      <c r="AB35" s="682"/>
      <c r="AC35" s="682"/>
      <c r="AD35" s="683" t="s">
        <v>129</v>
      </c>
      <c r="AE35" s="683"/>
      <c r="AF35" s="683"/>
      <c r="AG35" s="683"/>
      <c r="AH35" s="683"/>
      <c r="AI35" s="683"/>
      <c r="AJ35" s="683"/>
      <c r="AK35" s="683"/>
      <c r="AL35" s="684" t="s">
        <v>129</v>
      </c>
      <c r="AM35" s="685"/>
      <c r="AN35" s="685"/>
      <c r="AO35" s="686"/>
      <c r="AP35" s="234"/>
      <c r="AQ35" s="752" t="s">
        <v>329</v>
      </c>
      <c r="AR35" s="753"/>
      <c r="AS35" s="753"/>
      <c r="AT35" s="753"/>
      <c r="AU35" s="753"/>
      <c r="AV35" s="753"/>
      <c r="AW35" s="753"/>
      <c r="AX35" s="753"/>
      <c r="AY35" s="754"/>
      <c r="AZ35" s="668">
        <v>2392628</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52785</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79762</v>
      </c>
      <c r="CS35" s="715"/>
      <c r="CT35" s="715"/>
      <c r="CU35" s="715"/>
      <c r="CV35" s="715"/>
      <c r="CW35" s="715"/>
      <c r="CX35" s="715"/>
      <c r="CY35" s="716"/>
      <c r="CZ35" s="684">
        <v>0.3</v>
      </c>
      <c r="DA35" s="713"/>
      <c r="DB35" s="713"/>
      <c r="DC35" s="717"/>
      <c r="DD35" s="688">
        <v>71302</v>
      </c>
      <c r="DE35" s="715"/>
      <c r="DF35" s="715"/>
      <c r="DG35" s="715"/>
      <c r="DH35" s="715"/>
      <c r="DI35" s="715"/>
      <c r="DJ35" s="715"/>
      <c r="DK35" s="716"/>
      <c r="DL35" s="688">
        <v>71302</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249</v>
      </c>
      <c r="S36" s="680"/>
      <c r="T36" s="680"/>
      <c r="U36" s="680"/>
      <c r="V36" s="680"/>
      <c r="W36" s="680"/>
      <c r="X36" s="680"/>
      <c r="Y36" s="681"/>
      <c r="Z36" s="682" t="s">
        <v>181</v>
      </c>
      <c r="AA36" s="682"/>
      <c r="AB36" s="682"/>
      <c r="AC36" s="682"/>
      <c r="AD36" s="683" t="s">
        <v>129</v>
      </c>
      <c r="AE36" s="683"/>
      <c r="AF36" s="683"/>
      <c r="AG36" s="683"/>
      <c r="AH36" s="683"/>
      <c r="AI36" s="683"/>
      <c r="AJ36" s="683"/>
      <c r="AK36" s="683"/>
      <c r="AL36" s="684" t="s">
        <v>249</v>
      </c>
      <c r="AM36" s="685"/>
      <c r="AN36" s="685"/>
      <c r="AO36" s="686"/>
      <c r="AQ36" s="756" t="s">
        <v>333</v>
      </c>
      <c r="AR36" s="757"/>
      <c r="AS36" s="757"/>
      <c r="AT36" s="757"/>
      <c r="AU36" s="757"/>
      <c r="AV36" s="757"/>
      <c r="AW36" s="757"/>
      <c r="AX36" s="757"/>
      <c r="AY36" s="758"/>
      <c r="AZ36" s="679">
        <v>413900</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26377</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3230606</v>
      </c>
      <c r="CS36" s="680"/>
      <c r="CT36" s="680"/>
      <c r="CU36" s="680"/>
      <c r="CV36" s="680"/>
      <c r="CW36" s="680"/>
      <c r="CX36" s="680"/>
      <c r="CY36" s="681"/>
      <c r="CZ36" s="684">
        <v>13.5</v>
      </c>
      <c r="DA36" s="713"/>
      <c r="DB36" s="713"/>
      <c r="DC36" s="717"/>
      <c r="DD36" s="688">
        <v>2696316</v>
      </c>
      <c r="DE36" s="680"/>
      <c r="DF36" s="680"/>
      <c r="DG36" s="680"/>
      <c r="DH36" s="680"/>
      <c r="DI36" s="680"/>
      <c r="DJ36" s="680"/>
      <c r="DK36" s="681"/>
      <c r="DL36" s="688">
        <v>1998294</v>
      </c>
      <c r="DM36" s="680"/>
      <c r="DN36" s="680"/>
      <c r="DO36" s="680"/>
      <c r="DP36" s="680"/>
      <c r="DQ36" s="680"/>
      <c r="DR36" s="680"/>
      <c r="DS36" s="680"/>
      <c r="DT36" s="680"/>
      <c r="DU36" s="680"/>
      <c r="DV36" s="681"/>
      <c r="DW36" s="684">
        <v>13.2</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994300</v>
      </c>
      <c r="S37" s="680"/>
      <c r="T37" s="680"/>
      <c r="U37" s="680"/>
      <c r="V37" s="680"/>
      <c r="W37" s="680"/>
      <c r="X37" s="680"/>
      <c r="Y37" s="681"/>
      <c r="Z37" s="682">
        <v>4.0999999999999996</v>
      </c>
      <c r="AA37" s="682"/>
      <c r="AB37" s="682"/>
      <c r="AC37" s="682"/>
      <c r="AD37" s="683" t="s">
        <v>249</v>
      </c>
      <c r="AE37" s="683"/>
      <c r="AF37" s="683"/>
      <c r="AG37" s="683"/>
      <c r="AH37" s="683"/>
      <c r="AI37" s="683"/>
      <c r="AJ37" s="683"/>
      <c r="AK37" s="683"/>
      <c r="AL37" s="684" t="s">
        <v>181</v>
      </c>
      <c r="AM37" s="685"/>
      <c r="AN37" s="685"/>
      <c r="AO37" s="686"/>
      <c r="AQ37" s="756" t="s">
        <v>337</v>
      </c>
      <c r="AR37" s="757"/>
      <c r="AS37" s="757"/>
      <c r="AT37" s="757"/>
      <c r="AU37" s="757"/>
      <c r="AV37" s="757"/>
      <c r="AW37" s="757"/>
      <c r="AX37" s="757"/>
      <c r="AY37" s="758"/>
      <c r="AZ37" s="679">
        <v>8000</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8931</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1456593</v>
      </c>
      <c r="CS37" s="715"/>
      <c r="CT37" s="715"/>
      <c r="CU37" s="715"/>
      <c r="CV37" s="715"/>
      <c r="CW37" s="715"/>
      <c r="CX37" s="715"/>
      <c r="CY37" s="716"/>
      <c r="CZ37" s="684">
        <v>6.1</v>
      </c>
      <c r="DA37" s="713"/>
      <c r="DB37" s="713"/>
      <c r="DC37" s="717"/>
      <c r="DD37" s="688">
        <v>1456593</v>
      </c>
      <c r="DE37" s="715"/>
      <c r="DF37" s="715"/>
      <c r="DG37" s="715"/>
      <c r="DH37" s="715"/>
      <c r="DI37" s="715"/>
      <c r="DJ37" s="715"/>
      <c r="DK37" s="716"/>
      <c r="DL37" s="688">
        <v>1412028</v>
      </c>
      <c r="DM37" s="715"/>
      <c r="DN37" s="715"/>
      <c r="DO37" s="715"/>
      <c r="DP37" s="715"/>
      <c r="DQ37" s="715"/>
      <c r="DR37" s="715"/>
      <c r="DS37" s="715"/>
      <c r="DT37" s="715"/>
      <c r="DU37" s="715"/>
      <c r="DV37" s="716"/>
      <c r="DW37" s="684">
        <v>9.3000000000000007</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24385236</v>
      </c>
      <c r="S38" s="760"/>
      <c r="T38" s="760"/>
      <c r="U38" s="760"/>
      <c r="V38" s="760"/>
      <c r="W38" s="760"/>
      <c r="X38" s="760"/>
      <c r="Y38" s="761"/>
      <c r="Z38" s="762">
        <v>100</v>
      </c>
      <c r="AA38" s="762"/>
      <c r="AB38" s="762"/>
      <c r="AC38" s="762"/>
      <c r="AD38" s="763">
        <v>14121673</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t="s">
        <v>249</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15127</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1970728</v>
      </c>
      <c r="CS38" s="680"/>
      <c r="CT38" s="680"/>
      <c r="CU38" s="680"/>
      <c r="CV38" s="680"/>
      <c r="CW38" s="680"/>
      <c r="CX38" s="680"/>
      <c r="CY38" s="681"/>
      <c r="CZ38" s="684">
        <v>8.1999999999999993</v>
      </c>
      <c r="DA38" s="713"/>
      <c r="DB38" s="713"/>
      <c r="DC38" s="717"/>
      <c r="DD38" s="688">
        <v>1583135</v>
      </c>
      <c r="DE38" s="680"/>
      <c r="DF38" s="680"/>
      <c r="DG38" s="680"/>
      <c r="DH38" s="680"/>
      <c r="DI38" s="680"/>
      <c r="DJ38" s="680"/>
      <c r="DK38" s="681"/>
      <c r="DL38" s="688">
        <v>1541514</v>
      </c>
      <c r="DM38" s="680"/>
      <c r="DN38" s="680"/>
      <c r="DO38" s="680"/>
      <c r="DP38" s="680"/>
      <c r="DQ38" s="680"/>
      <c r="DR38" s="680"/>
      <c r="DS38" s="680"/>
      <c r="DT38" s="680"/>
      <c r="DU38" s="680"/>
      <c r="DV38" s="681"/>
      <c r="DW38" s="684">
        <v>10.199999999999999</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t="s">
        <v>249</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97</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526378</v>
      </c>
      <c r="CS39" s="715"/>
      <c r="CT39" s="715"/>
      <c r="CU39" s="715"/>
      <c r="CV39" s="715"/>
      <c r="CW39" s="715"/>
      <c r="CX39" s="715"/>
      <c r="CY39" s="716"/>
      <c r="CZ39" s="684">
        <v>2.2000000000000002</v>
      </c>
      <c r="DA39" s="713"/>
      <c r="DB39" s="713"/>
      <c r="DC39" s="717"/>
      <c r="DD39" s="688">
        <v>482397</v>
      </c>
      <c r="DE39" s="715"/>
      <c r="DF39" s="715"/>
      <c r="DG39" s="715"/>
      <c r="DH39" s="715"/>
      <c r="DI39" s="715"/>
      <c r="DJ39" s="715"/>
      <c r="DK39" s="716"/>
      <c r="DL39" s="688" t="s">
        <v>249</v>
      </c>
      <c r="DM39" s="715"/>
      <c r="DN39" s="715"/>
      <c r="DO39" s="715"/>
      <c r="DP39" s="715"/>
      <c r="DQ39" s="715"/>
      <c r="DR39" s="715"/>
      <c r="DS39" s="715"/>
      <c r="DT39" s="715"/>
      <c r="DU39" s="715"/>
      <c r="DV39" s="716"/>
      <c r="DW39" s="684" t="s">
        <v>249</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545963</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249</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t="s">
        <v>129</v>
      </c>
      <c r="CS40" s="680"/>
      <c r="CT40" s="680"/>
      <c r="CU40" s="680"/>
      <c r="CV40" s="680"/>
      <c r="CW40" s="680"/>
      <c r="CX40" s="680"/>
      <c r="CY40" s="681"/>
      <c r="CZ40" s="684" t="s">
        <v>129</v>
      </c>
      <c r="DA40" s="713"/>
      <c r="DB40" s="713"/>
      <c r="DC40" s="717"/>
      <c r="DD40" s="688" t="s">
        <v>249</v>
      </c>
      <c r="DE40" s="680"/>
      <c r="DF40" s="680"/>
      <c r="DG40" s="680"/>
      <c r="DH40" s="680"/>
      <c r="DI40" s="680"/>
      <c r="DJ40" s="680"/>
      <c r="DK40" s="681"/>
      <c r="DL40" s="688" t="s">
        <v>249</v>
      </c>
      <c r="DM40" s="680"/>
      <c r="DN40" s="680"/>
      <c r="DO40" s="680"/>
      <c r="DP40" s="680"/>
      <c r="DQ40" s="680"/>
      <c r="DR40" s="680"/>
      <c r="DS40" s="680"/>
      <c r="DT40" s="680"/>
      <c r="DU40" s="680"/>
      <c r="DV40" s="681"/>
      <c r="DW40" s="684" t="s">
        <v>129</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1424765</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306</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249</v>
      </c>
      <c r="CS41" s="715"/>
      <c r="CT41" s="715"/>
      <c r="CU41" s="715"/>
      <c r="CV41" s="715"/>
      <c r="CW41" s="715"/>
      <c r="CX41" s="715"/>
      <c r="CY41" s="716"/>
      <c r="CZ41" s="684" t="s">
        <v>129</v>
      </c>
      <c r="DA41" s="713"/>
      <c r="DB41" s="713"/>
      <c r="DC41" s="717"/>
      <c r="DD41" s="688" t="s">
        <v>249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1666122</v>
      </c>
      <c r="CS42" s="680"/>
      <c r="CT42" s="680"/>
      <c r="CU42" s="680"/>
      <c r="CV42" s="680"/>
      <c r="CW42" s="680"/>
      <c r="CX42" s="680"/>
      <c r="CY42" s="681"/>
      <c r="CZ42" s="684">
        <v>7</v>
      </c>
      <c r="DA42" s="685"/>
      <c r="DB42" s="685"/>
      <c r="DC42" s="780"/>
      <c r="DD42" s="688">
        <v>428446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150494</v>
      </c>
      <c r="CS43" s="715"/>
      <c r="CT43" s="715"/>
      <c r="CU43" s="715"/>
      <c r="CV43" s="715"/>
      <c r="CW43" s="715"/>
      <c r="CX43" s="715"/>
      <c r="CY43" s="716"/>
      <c r="CZ43" s="684">
        <v>0.6</v>
      </c>
      <c r="DA43" s="713"/>
      <c r="DB43" s="713"/>
      <c r="DC43" s="717"/>
      <c r="DD43" s="688">
        <v>149596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309</v>
      </c>
      <c r="CE44" s="792"/>
      <c r="CF44" s="676" t="s">
        <v>359</v>
      </c>
      <c r="CG44" s="677"/>
      <c r="CH44" s="677"/>
      <c r="CI44" s="677"/>
      <c r="CJ44" s="677"/>
      <c r="CK44" s="677"/>
      <c r="CL44" s="677"/>
      <c r="CM44" s="677"/>
      <c r="CN44" s="677"/>
      <c r="CO44" s="677"/>
      <c r="CP44" s="677"/>
      <c r="CQ44" s="678"/>
      <c r="CR44" s="679">
        <v>1665227</v>
      </c>
      <c r="CS44" s="680"/>
      <c r="CT44" s="680"/>
      <c r="CU44" s="680"/>
      <c r="CV44" s="680"/>
      <c r="CW44" s="680"/>
      <c r="CX44" s="680"/>
      <c r="CY44" s="681"/>
      <c r="CZ44" s="684">
        <v>7</v>
      </c>
      <c r="DA44" s="685"/>
      <c r="DB44" s="685"/>
      <c r="DC44" s="780"/>
      <c r="DD44" s="688">
        <v>428422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675438</v>
      </c>
      <c r="CS45" s="715"/>
      <c r="CT45" s="715"/>
      <c r="CU45" s="715"/>
      <c r="CV45" s="715"/>
      <c r="CW45" s="715"/>
      <c r="CX45" s="715"/>
      <c r="CY45" s="716"/>
      <c r="CZ45" s="684">
        <v>2.8</v>
      </c>
      <c r="DA45" s="713"/>
      <c r="DB45" s="713"/>
      <c r="DC45" s="717"/>
      <c r="DD45" s="688">
        <v>20713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989789</v>
      </c>
      <c r="CS46" s="680"/>
      <c r="CT46" s="680"/>
      <c r="CU46" s="680"/>
      <c r="CV46" s="680"/>
      <c r="CW46" s="680"/>
      <c r="CX46" s="680"/>
      <c r="CY46" s="681"/>
      <c r="CZ46" s="684">
        <v>4.0999999999999996</v>
      </c>
      <c r="DA46" s="685"/>
      <c r="DB46" s="685"/>
      <c r="DC46" s="780"/>
      <c r="DD46" s="688">
        <v>407709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v>895</v>
      </c>
      <c r="CS47" s="715"/>
      <c r="CT47" s="715"/>
      <c r="CU47" s="715"/>
      <c r="CV47" s="715"/>
      <c r="CW47" s="715"/>
      <c r="CX47" s="715"/>
      <c r="CY47" s="716"/>
      <c r="CZ47" s="684">
        <v>0</v>
      </c>
      <c r="DA47" s="713"/>
      <c r="DB47" s="713"/>
      <c r="DC47" s="717"/>
      <c r="DD47" s="688">
        <v>24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249</v>
      </c>
      <c r="CS48" s="680"/>
      <c r="CT48" s="680"/>
      <c r="CU48" s="680"/>
      <c r="CV48" s="680"/>
      <c r="CW48" s="680"/>
      <c r="CX48" s="680"/>
      <c r="CY48" s="681"/>
      <c r="CZ48" s="684" t="s">
        <v>249</v>
      </c>
      <c r="DA48" s="685"/>
      <c r="DB48" s="685"/>
      <c r="DC48" s="780"/>
      <c r="DD48" s="688" t="s">
        <v>249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23913505</v>
      </c>
      <c r="CS49" s="749"/>
      <c r="CT49" s="749"/>
      <c r="CU49" s="749"/>
      <c r="CV49" s="749"/>
      <c r="CW49" s="749"/>
      <c r="CX49" s="749"/>
      <c r="CY49" s="781"/>
      <c r="CZ49" s="764">
        <v>100</v>
      </c>
      <c r="DA49" s="782"/>
      <c r="DB49" s="782"/>
      <c r="DC49" s="783"/>
      <c r="DD49" s="784">
        <v>15816424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gkG1BpR/EQTa/CVPoebhM1llbL1KlI+jdeQ1d38+xg/4vx2H08vPATH+hrnsrdSQfZX9mruXR5c2LXCcKAl1w==" saltValue="K1CuiZe/sPxrEDN4aiysJ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23483</v>
      </c>
      <c r="R7" s="815"/>
      <c r="S7" s="815"/>
      <c r="T7" s="815"/>
      <c r="U7" s="815"/>
      <c r="V7" s="815">
        <v>23085</v>
      </c>
      <c r="W7" s="815"/>
      <c r="X7" s="815"/>
      <c r="Y7" s="815"/>
      <c r="Z7" s="815"/>
      <c r="AA7" s="815">
        <v>398</v>
      </c>
      <c r="AB7" s="815"/>
      <c r="AC7" s="815"/>
      <c r="AD7" s="815"/>
      <c r="AE7" s="816"/>
      <c r="AF7" s="817">
        <v>379</v>
      </c>
      <c r="AG7" s="818"/>
      <c r="AH7" s="818"/>
      <c r="AI7" s="818"/>
      <c r="AJ7" s="819"/>
      <c r="AK7" s="854">
        <v>138</v>
      </c>
      <c r="AL7" s="855"/>
      <c r="AM7" s="855"/>
      <c r="AN7" s="855"/>
      <c r="AO7" s="855"/>
      <c r="AP7" s="855">
        <v>31270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388</v>
      </c>
      <c r="C8" s="836"/>
      <c r="D8" s="836"/>
      <c r="E8" s="836"/>
      <c r="F8" s="836"/>
      <c r="G8" s="836"/>
      <c r="H8" s="836"/>
      <c r="I8" s="836"/>
      <c r="J8" s="836"/>
      <c r="K8" s="836"/>
      <c r="L8" s="836"/>
      <c r="M8" s="836"/>
      <c r="N8" s="836"/>
      <c r="O8" s="836"/>
      <c r="P8" s="837"/>
      <c r="Q8" s="838">
        <v>906</v>
      </c>
      <c r="R8" s="839"/>
      <c r="S8" s="839"/>
      <c r="T8" s="839"/>
      <c r="U8" s="839"/>
      <c r="V8" s="839">
        <v>833</v>
      </c>
      <c r="W8" s="839"/>
      <c r="X8" s="839"/>
      <c r="Y8" s="839"/>
      <c r="Z8" s="839"/>
      <c r="AA8" s="839">
        <v>74</v>
      </c>
      <c r="AB8" s="839"/>
      <c r="AC8" s="839"/>
      <c r="AD8" s="839"/>
      <c r="AE8" s="840"/>
      <c r="AF8" s="841">
        <v>74</v>
      </c>
      <c r="AG8" s="842"/>
      <c r="AH8" s="842"/>
      <c r="AI8" s="842"/>
      <c r="AJ8" s="843"/>
      <c r="AK8" s="844">
        <v>0</v>
      </c>
      <c r="AL8" s="845"/>
      <c r="AM8" s="845"/>
      <c r="AN8" s="845"/>
      <c r="AO8" s="845"/>
      <c r="AP8" s="845">
        <v>671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24385</v>
      </c>
      <c r="R23" s="874"/>
      <c r="S23" s="874"/>
      <c r="T23" s="874"/>
      <c r="U23" s="874"/>
      <c r="V23" s="874">
        <v>23914</v>
      </c>
      <c r="W23" s="874"/>
      <c r="X23" s="874"/>
      <c r="Y23" s="874"/>
      <c r="Z23" s="874"/>
      <c r="AA23" s="874">
        <v>394</v>
      </c>
      <c r="AB23" s="874"/>
      <c r="AC23" s="874"/>
      <c r="AD23" s="874"/>
      <c r="AE23" s="875"/>
      <c r="AF23" s="876">
        <v>452</v>
      </c>
      <c r="AG23" s="874"/>
      <c r="AH23" s="874"/>
      <c r="AI23" s="874"/>
      <c r="AJ23" s="877"/>
      <c r="AK23" s="878"/>
      <c r="AL23" s="879"/>
      <c r="AM23" s="879"/>
      <c r="AN23" s="879"/>
      <c r="AO23" s="879"/>
      <c r="AP23" s="874">
        <v>31940</v>
      </c>
      <c r="AQ23" s="874"/>
      <c r="AR23" s="874"/>
      <c r="AS23" s="874"/>
      <c r="AT23" s="874"/>
      <c r="AU23" s="880"/>
      <c r="AV23" s="880"/>
      <c r="AW23" s="880"/>
      <c r="AX23" s="880"/>
      <c r="AY23" s="881"/>
      <c r="AZ23" s="889" t="s">
        <v>392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403</v>
      </c>
      <c r="C28" s="812"/>
      <c r="D28" s="812"/>
      <c r="E28" s="812"/>
      <c r="F28" s="812"/>
      <c r="G28" s="812"/>
      <c r="H28" s="812"/>
      <c r="I28" s="812"/>
      <c r="J28" s="812"/>
      <c r="K28" s="812"/>
      <c r="L28" s="812"/>
      <c r="M28" s="812"/>
      <c r="N28" s="812"/>
      <c r="O28" s="812"/>
      <c r="P28" s="813"/>
      <c r="Q28" s="902">
        <v>6855</v>
      </c>
      <c r="R28" s="903"/>
      <c r="S28" s="903"/>
      <c r="T28" s="903"/>
      <c r="U28" s="903"/>
      <c r="V28" s="903">
        <v>6803</v>
      </c>
      <c r="W28" s="903"/>
      <c r="X28" s="903"/>
      <c r="Y28" s="903"/>
      <c r="Z28" s="903"/>
      <c r="AA28" s="903">
        <v>53</v>
      </c>
      <c r="AB28" s="903"/>
      <c r="AC28" s="903"/>
      <c r="AD28" s="903"/>
      <c r="AE28" s="904"/>
      <c r="AF28" s="905">
        <v>53</v>
      </c>
      <c r="AG28" s="903"/>
      <c r="AH28" s="903"/>
      <c r="AI28" s="903"/>
      <c r="AJ28" s="906"/>
      <c r="AK28" s="907">
        <v>546</v>
      </c>
      <c r="AL28" s="898"/>
      <c r="AM28" s="898"/>
      <c r="AN28" s="898"/>
      <c r="AO28" s="898"/>
      <c r="AP28" s="898" t="s">
        <v>576</v>
      </c>
      <c r="AQ28" s="898"/>
      <c r="AR28" s="898"/>
      <c r="AS28" s="898"/>
      <c r="AT28" s="898"/>
      <c r="AU28" s="898" t="s">
        <v>577</v>
      </c>
      <c r="AV28" s="898"/>
      <c r="AW28" s="898"/>
      <c r="AX28" s="898"/>
      <c r="AY28" s="898"/>
      <c r="AZ28" s="899" t="s">
        <v>576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404</v>
      </c>
      <c r="C29" s="836"/>
      <c r="D29" s="836"/>
      <c r="E29" s="836"/>
      <c r="F29" s="836"/>
      <c r="G29" s="836"/>
      <c r="H29" s="836"/>
      <c r="I29" s="836"/>
      <c r="J29" s="836"/>
      <c r="K29" s="836"/>
      <c r="L29" s="836"/>
      <c r="M29" s="836"/>
      <c r="N29" s="836"/>
      <c r="O29" s="836"/>
      <c r="P29" s="837"/>
      <c r="Q29" s="838">
        <v>919</v>
      </c>
      <c r="R29" s="839"/>
      <c r="S29" s="839"/>
      <c r="T29" s="839"/>
      <c r="U29" s="839"/>
      <c r="V29" s="839">
        <v>917</v>
      </c>
      <c r="W29" s="839"/>
      <c r="X29" s="839"/>
      <c r="Y29" s="839"/>
      <c r="Z29" s="839"/>
      <c r="AA29" s="839">
        <v>3</v>
      </c>
      <c r="AB29" s="839"/>
      <c r="AC29" s="839"/>
      <c r="AD29" s="839"/>
      <c r="AE29" s="840"/>
      <c r="AF29" s="841">
        <v>3</v>
      </c>
      <c r="AG29" s="842"/>
      <c r="AH29" s="842"/>
      <c r="AI29" s="842"/>
      <c r="AJ29" s="843"/>
      <c r="AK29" s="910">
        <v>195</v>
      </c>
      <c r="AL29" s="911"/>
      <c r="AM29" s="911"/>
      <c r="AN29" s="911"/>
      <c r="AO29" s="911"/>
      <c r="AP29" s="911" t="s">
        <v>576</v>
      </c>
      <c r="AQ29" s="911"/>
      <c r="AR29" s="911"/>
      <c r="AS29" s="911"/>
      <c r="AT29" s="911"/>
      <c r="AU29" s="911" t="s">
        <v>577</v>
      </c>
      <c r="AV29" s="911"/>
      <c r="AW29" s="911"/>
      <c r="AX29" s="911"/>
      <c r="AY29" s="911"/>
      <c r="AZ29" s="912" t="s">
        <v>577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405</v>
      </c>
      <c r="C30" s="836"/>
      <c r="D30" s="836"/>
      <c r="E30" s="836"/>
      <c r="F30" s="836"/>
      <c r="G30" s="836"/>
      <c r="H30" s="836"/>
      <c r="I30" s="836"/>
      <c r="J30" s="836"/>
      <c r="K30" s="836"/>
      <c r="L30" s="836"/>
      <c r="M30" s="836"/>
      <c r="N30" s="836"/>
      <c r="O30" s="836"/>
      <c r="P30" s="837"/>
      <c r="Q30" s="838">
        <v>4358</v>
      </c>
      <c r="R30" s="839"/>
      <c r="S30" s="839"/>
      <c r="T30" s="839"/>
      <c r="U30" s="839"/>
      <c r="V30" s="839">
        <v>4224</v>
      </c>
      <c r="W30" s="839"/>
      <c r="X30" s="839"/>
      <c r="Y30" s="839"/>
      <c r="Z30" s="839"/>
      <c r="AA30" s="839">
        <v>134</v>
      </c>
      <c r="AB30" s="839"/>
      <c r="AC30" s="839"/>
      <c r="AD30" s="839"/>
      <c r="AE30" s="840"/>
      <c r="AF30" s="841">
        <v>134</v>
      </c>
      <c r="AG30" s="842"/>
      <c r="AH30" s="842"/>
      <c r="AI30" s="842"/>
      <c r="AJ30" s="843"/>
      <c r="AK30" s="910">
        <v>647</v>
      </c>
      <c r="AL30" s="911"/>
      <c r="AM30" s="911"/>
      <c r="AN30" s="911"/>
      <c r="AO30" s="911"/>
      <c r="AP30" s="911" t="s">
        <v>577</v>
      </c>
      <c r="AQ30" s="911"/>
      <c r="AR30" s="911"/>
      <c r="AS30" s="911"/>
      <c r="AT30" s="911"/>
      <c r="AU30" s="911" t="s">
        <v>577</v>
      </c>
      <c r="AV30" s="911"/>
      <c r="AW30" s="911"/>
      <c r="AX30" s="911"/>
      <c r="AY30" s="911"/>
      <c r="AZ30" s="912" t="s">
        <v>577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2854</v>
      </c>
      <c r="R31" s="839"/>
      <c r="S31" s="839"/>
      <c r="T31" s="839"/>
      <c r="U31" s="839"/>
      <c r="V31" s="839">
        <v>399</v>
      </c>
      <c r="W31" s="839"/>
      <c r="X31" s="839"/>
      <c r="Y31" s="839"/>
      <c r="Z31" s="839"/>
      <c r="AA31" s="839">
        <v>2455</v>
      </c>
      <c r="AB31" s="839"/>
      <c r="AC31" s="839"/>
      <c r="AD31" s="839"/>
      <c r="AE31" s="840"/>
      <c r="AF31" s="841">
        <v>2455</v>
      </c>
      <c r="AG31" s="842"/>
      <c r="AH31" s="842"/>
      <c r="AI31" s="842"/>
      <c r="AJ31" s="843"/>
      <c r="AK31" s="910">
        <v>14</v>
      </c>
      <c r="AL31" s="911"/>
      <c r="AM31" s="911"/>
      <c r="AN31" s="911"/>
      <c r="AO31" s="911"/>
      <c r="AP31" s="911">
        <v>128</v>
      </c>
      <c r="AQ31" s="911"/>
      <c r="AR31" s="911"/>
      <c r="AS31" s="911"/>
      <c r="AT31" s="911"/>
      <c r="AU31" s="913" t="s">
        <v>591</v>
      </c>
      <c r="AV31" s="914"/>
      <c r="AW31" s="914"/>
      <c r="AX31" s="914"/>
      <c r="AY31" s="910"/>
      <c r="AZ31" s="912" t="s">
        <v>577</v>
      </c>
      <c r="BA31" s="912"/>
      <c r="BB31" s="912"/>
      <c r="BC31" s="912"/>
      <c r="BD31" s="912"/>
      <c r="BE31" s="908" t="s">
        <v>407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408</v>
      </c>
      <c r="C32" s="836"/>
      <c r="D32" s="836"/>
      <c r="E32" s="836"/>
      <c r="F32" s="836"/>
      <c r="G32" s="836"/>
      <c r="H32" s="836"/>
      <c r="I32" s="836"/>
      <c r="J32" s="836"/>
      <c r="K32" s="836"/>
      <c r="L32" s="836"/>
      <c r="M32" s="836"/>
      <c r="N32" s="836"/>
      <c r="O32" s="836"/>
      <c r="P32" s="837"/>
      <c r="Q32" s="838">
        <v>783</v>
      </c>
      <c r="R32" s="839"/>
      <c r="S32" s="839"/>
      <c r="T32" s="839"/>
      <c r="U32" s="839"/>
      <c r="V32" s="839">
        <v>290</v>
      </c>
      <c r="W32" s="839"/>
      <c r="X32" s="839"/>
      <c r="Y32" s="839"/>
      <c r="Z32" s="839"/>
      <c r="AA32" s="839">
        <v>493</v>
      </c>
      <c r="AB32" s="839"/>
      <c r="AC32" s="839"/>
      <c r="AD32" s="839"/>
      <c r="AE32" s="840"/>
      <c r="AF32" s="841">
        <v>493</v>
      </c>
      <c r="AG32" s="842"/>
      <c r="AH32" s="842"/>
      <c r="AI32" s="842"/>
      <c r="AJ32" s="843"/>
      <c r="AK32" s="910">
        <v>414</v>
      </c>
      <c r="AL32" s="911"/>
      <c r="AM32" s="911"/>
      <c r="AN32" s="911"/>
      <c r="AO32" s="911"/>
      <c r="AP32" s="911">
        <v>11735</v>
      </c>
      <c r="AQ32" s="911"/>
      <c r="AR32" s="911"/>
      <c r="AS32" s="911"/>
      <c r="AT32" s="911"/>
      <c r="AU32" s="913">
        <v>6560</v>
      </c>
      <c r="AV32" s="914"/>
      <c r="AW32" s="914"/>
      <c r="AX32" s="914"/>
      <c r="AY32" s="910"/>
      <c r="AZ32" s="912" t="s">
        <v>578</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5"/>
      <c r="R50" s="916"/>
      <c r="S50" s="916"/>
      <c r="T50" s="916"/>
      <c r="U50" s="916"/>
      <c r="V50" s="916"/>
      <c r="W50" s="916"/>
      <c r="X50" s="916"/>
      <c r="Y50" s="916"/>
      <c r="Z50" s="916"/>
      <c r="AA50" s="916"/>
      <c r="AB50" s="916"/>
      <c r="AC50" s="916"/>
      <c r="AD50" s="916"/>
      <c r="AE50" s="917"/>
      <c r="AF50" s="841"/>
      <c r="AG50" s="842"/>
      <c r="AH50" s="842"/>
      <c r="AI50" s="842"/>
      <c r="AJ50" s="843"/>
      <c r="AK50" s="918"/>
      <c r="AL50" s="916"/>
      <c r="AM50" s="916"/>
      <c r="AN50" s="916"/>
      <c r="AO50" s="916"/>
      <c r="AP50" s="916"/>
      <c r="AQ50" s="916"/>
      <c r="AR50" s="916"/>
      <c r="AS50" s="916"/>
      <c r="AT50" s="916"/>
      <c r="AU50" s="916"/>
      <c r="AV50" s="916"/>
      <c r="AW50" s="916"/>
      <c r="AX50" s="916"/>
      <c r="AY50" s="916"/>
      <c r="AZ50" s="919"/>
      <c r="BA50" s="919"/>
      <c r="BB50" s="919"/>
      <c r="BC50" s="919"/>
      <c r="BD50" s="919"/>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5"/>
      <c r="R51" s="916"/>
      <c r="S51" s="916"/>
      <c r="T51" s="916"/>
      <c r="U51" s="916"/>
      <c r="V51" s="916"/>
      <c r="W51" s="916"/>
      <c r="X51" s="916"/>
      <c r="Y51" s="916"/>
      <c r="Z51" s="916"/>
      <c r="AA51" s="916"/>
      <c r="AB51" s="916"/>
      <c r="AC51" s="916"/>
      <c r="AD51" s="916"/>
      <c r="AE51" s="917"/>
      <c r="AF51" s="841"/>
      <c r="AG51" s="842"/>
      <c r="AH51" s="842"/>
      <c r="AI51" s="842"/>
      <c r="AJ51" s="843"/>
      <c r="AK51" s="918"/>
      <c r="AL51" s="916"/>
      <c r="AM51" s="916"/>
      <c r="AN51" s="916"/>
      <c r="AO51" s="916"/>
      <c r="AP51" s="916"/>
      <c r="AQ51" s="916"/>
      <c r="AR51" s="916"/>
      <c r="AS51" s="916"/>
      <c r="AT51" s="916"/>
      <c r="AU51" s="916"/>
      <c r="AV51" s="916"/>
      <c r="AW51" s="916"/>
      <c r="AX51" s="916"/>
      <c r="AY51" s="916"/>
      <c r="AZ51" s="919"/>
      <c r="BA51" s="919"/>
      <c r="BB51" s="919"/>
      <c r="BC51" s="919"/>
      <c r="BD51" s="919"/>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5"/>
      <c r="R52" s="916"/>
      <c r="S52" s="916"/>
      <c r="T52" s="916"/>
      <c r="U52" s="916"/>
      <c r="V52" s="916"/>
      <c r="W52" s="916"/>
      <c r="X52" s="916"/>
      <c r="Y52" s="916"/>
      <c r="Z52" s="916"/>
      <c r="AA52" s="916"/>
      <c r="AB52" s="916"/>
      <c r="AC52" s="916"/>
      <c r="AD52" s="916"/>
      <c r="AE52" s="917"/>
      <c r="AF52" s="841"/>
      <c r="AG52" s="842"/>
      <c r="AH52" s="842"/>
      <c r="AI52" s="842"/>
      <c r="AJ52" s="843"/>
      <c r="AK52" s="918"/>
      <c r="AL52" s="916"/>
      <c r="AM52" s="916"/>
      <c r="AN52" s="916"/>
      <c r="AO52" s="916"/>
      <c r="AP52" s="916"/>
      <c r="AQ52" s="916"/>
      <c r="AR52" s="916"/>
      <c r="AS52" s="916"/>
      <c r="AT52" s="916"/>
      <c r="AU52" s="916"/>
      <c r="AV52" s="916"/>
      <c r="AW52" s="916"/>
      <c r="AX52" s="916"/>
      <c r="AY52" s="916"/>
      <c r="AZ52" s="919"/>
      <c r="BA52" s="919"/>
      <c r="BB52" s="919"/>
      <c r="BC52" s="919"/>
      <c r="BD52" s="919"/>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5"/>
      <c r="R53" s="916"/>
      <c r="S53" s="916"/>
      <c r="T53" s="916"/>
      <c r="U53" s="916"/>
      <c r="V53" s="916"/>
      <c r="W53" s="916"/>
      <c r="X53" s="916"/>
      <c r="Y53" s="916"/>
      <c r="Z53" s="916"/>
      <c r="AA53" s="916"/>
      <c r="AB53" s="916"/>
      <c r="AC53" s="916"/>
      <c r="AD53" s="916"/>
      <c r="AE53" s="917"/>
      <c r="AF53" s="841"/>
      <c r="AG53" s="842"/>
      <c r="AH53" s="842"/>
      <c r="AI53" s="842"/>
      <c r="AJ53" s="843"/>
      <c r="AK53" s="918"/>
      <c r="AL53" s="916"/>
      <c r="AM53" s="916"/>
      <c r="AN53" s="916"/>
      <c r="AO53" s="916"/>
      <c r="AP53" s="916"/>
      <c r="AQ53" s="916"/>
      <c r="AR53" s="916"/>
      <c r="AS53" s="916"/>
      <c r="AT53" s="916"/>
      <c r="AU53" s="916"/>
      <c r="AV53" s="916"/>
      <c r="AW53" s="916"/>
      <c r="AX53" s="916"/>
      <c r="AY53" s="916"/>
      <c r="AZ53" s="919"/>
      <c r="BA53" s="919"/>
      <c r="BB53" s="919"/>
      <c r="BC53" s="919"/>
      <c r="BD53" s="919"/>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5"/>
      <c r="R54" s="916"/>
      <c r="S54" s="916"/>
      <c r="T54" s="916"/>
      <c r="U54" s="916"/>
      <c r="V54" s="916"/>
      <c r="W54" s="916"/>
      <c r="X54" s="916"/>
      <c r="Y54" s="916"/>
      <c r="Z54" s="916"/>
      <c r="AA54" s="916"/>
      <c r="AB54" s="916"/>
      <c r="AC54" s="916"/>
      <c r="AD54" s="916"/>
      <c r="AE54" s="917"/>
      <c r="AF54" s="841"/>
      <c r="AG54" s="842"/>
      <c r="AH54" s="842"/>
      <c r="AI54" s="842"/>
      <c r="AJ54" s="843"/>
      <c r="AK54" s="918"/>
      <c r="AL54" s="916"/>
      <c r="AM54" s="916"/>
      <c r="AN54" s="916"/>
      <c r="AO54" s="916"/>
      <c r="AP54" s="916"/>
      <c r="AQ54" s="916"/>
      <c r="AR54" s="916"/>
      <c r="AS54" s="916"/>
      <c r="AT54" s="916"/>
      <c r="AU54" s="916"/>
      <c r="AV54" s="916"/>
      <c r="AW54" s="916"/>
      <c r="AX54" s="916"/>
      <c r="AY54" s="916"/>
      <c r="AZ54" s="919"/>
      <c r="BA54" s="919"/>
      <c r="BB54" s="919"/>
      <c r="BC54" s="919"/>
      <c r="BD54" s="919"/>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5"/>
      <c r="R55" s="916"/>
      <c r="S55" s="916"/>
      <c r="T55" s="916"/>
      <c r="U55" s="916"/>
      <c r="V55" s="916"/>
      <c r="W55" s="916"/>
      <c r="X55" s="916"/>
      <c r="Y55" s="916"/>
      <c r="Z55" s="916"/>
      <c r="AA55" s="916"/>
      <c r="AB55" s="916"/>
      <c r="AC55" s="916"/>
      <c r="AD55" s="916"/>
      <c r="AE55" s="917"/>
      <c r="AF55" s="841"/>
      <c r="AG55" s="842"/>
      <c r="AH55" s="842"/>
      <c r="AI55" s="842"/>
      <c r="AJ55" s="843"/>
      <c r="AK55" s="918"/>
      <c r="AL55" s="916"/>
      <c r="AM55" s="916"/>
      <c r="AN55" s="916"/>
      <c r="AO55" s="916"/>
      <c r="AP55" s="916"/>
      <c r="AQ55" s="916"/>
      <c r="AR55" s="916"/>
      <c r="AS55" s="916"/>
      <c r="AT55" s="916"/>
      <c r="AU55" s="916"/>
      <c r="AV55" s="916"/>
      <c r="AW55" s="916"/>
      <c r="AX55" s="916"/>
      <c r="AY55" s="916"/>
      <c r="AZ55" s="919"/>
      <c r="BA55" s="919"/>
      <c r="BB55" s="919"/>
      <c r="BC55" s="919"/>
      <c r="BD55" s="919"/>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5"/>
      <c r="R56" s="916"/>
      <c r="S56" s="916"/>
      <c r="T56" s="916"/>
      <c r="U56" s="916"/>
      <c r="V56" s="916"/>
      <c r="W56" s="916"/>
      <c r="X56" s="916"/>
      <c r="Y56" s="916"/>
      <c r="Z56" s="916"/>
      <c r="AA56" s="916"/>
      <c r="AB56" s="916"/>
      <c r="AC56" s="916"/>
      <c r="AD56" s="916"/>
      <c r="AE56" s="917"/>
      <c r="AF56" s="841"/>
      <c r="AG56" s="842"/>
      <c r="AH56" s="842"/>
      <c r="AI56" s="842"/>
      <c r="AJ56" s="843"/>
      <c r="AK56" s="918"/>
      <c r="AL56" s="916"/>
      <c r="AM56" s="916"/>
      <c r="AN56" s="916"/>
      <c r="AO56" s="916"/>
      <c r="AP56" s="916"/>
      <c r="AQ56" s="916"/>
      <c r="AR56" s="916"/>
      <c r="AS56" s="916"/>
      <c r="AT56" s="916"/>
      <c r="AU56" s="916"/>
      <c r="AV56" s="916"/>
      <c r="AW56" s="916"/>
      <c r="AX56" s="916"/>
      <c r="AY56" s="916"/>
      <c r="AZ56" s="919"/>
      <c r="BA56" s="919"/>
      <c r="BB56" s="919"/>
      <c r="BC56" s="919"/>
      <c r="BD56" s="919"/>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5"/>
      <c r="R57" s="916"/>
      <c r="S57" s="916"/>
      <c r="T57" s="916"/>
      <c r="U57" s="916"/>
      <c r="V57" s="916"/>
      <c r="W57" s="916"/>
      <c r="X57" s="916"/>
      <c r="Y57" s="916"/>
      <c r="Z57" s="916"/>
      <c r="AA57" s="916"/>
      <c r="AB57" s="916"/>
      <c r="AC57" s="916"/>
      <c r="AD57" s="916"/>
      <c r="AE57" s="917"/>
      <c r="AF57" s="841"/>
      <c r="AG57" s="842"/>
      <c r="AH57" s="842"/>
      <c r="AI57" s="842"/>
      <c r="AJ57" s="843"/>
      <c r="AK57" s="918"/>
      <c r="AL57" s="916"/>
      <c r="AM57" s="916"/>
      <c r="AN57" s="916"/>
      <c r="AO57" s="916"/>
      <c r="AP57" s="916"/>
      <c r="AQ57" s="916"/>
      <c r="AR57" s="916"/>
      <c r="AS57" s="916"/>
      <c r="AT57" s="916"/>
      <c r="AU57" s="916"/>
      <c r="AV57" s="916"/>
      <c r="AW57" s="916"/>
      <c r="AX57" s="916"/>
      <c r="AY57" s="916"/>
      <c r="AZ57" s="919"/>
      <c r="BA57" s="919"/>
      <c r="BB57" s="919"/>
      <c r="BC57" s="919"/>
      <c r="BD57" s="919"/>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5"/>
      <c r="R58" s="916"/>
      <c r="S58" s="916"/>
      <c r="T58" s="916"/>
      <c r="U58" s="916"/>
      <c r="V58" s="916"/>
      <c r="W58" s="916"/>
      <c r="X58" s="916"/>
      <c r="Y58" s="916"/>
      <c r="Z58" s="916"/>
      <c r="AA58" s="916"/>
      <c r="AB58" s="916"/>
      <c r="AC58" s="916"/>
      <c r="AD58" s="916"/>
      <c r="AE58" s="917"/>
      <c r="AF58" s="841"/>
      <c r="AG58" s="842"/>
      <c r="AH58" s="842"/>
      <c r="AI58" s="842"/>
      <c r="AJ58" s="843"/>
      <c r="AK58" s="918"/>
      <c r="AL58" s="916"/>
      <c r="AM58" s="916"/>
      <c r="AN58" s="916"/>
      <c r="AO58" s="916"/>
      <c r="AP58" s="916"/>
      <c r="AQ58" s="916"/>
      <c r="AR58" s="916"/>
      <c r="AS58" s="916"/>
      <c r="AT58" s="916"/>
      <c r="AU58" s="916"/>
      <c r="AV58" s="916"/>
      <c r="AW58" s="916"/>
      <c r="AX58" s="916"/>
      <c r="AY58" s="916"/>
      <c r="AZ58" s="919"/>
      <c r="BA58" s="919"/>
      <c r="BB58" s="919"/>
      <c r="BC58" s="919"/>
      <c r="BD58" s="919"/>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5"/>
      <c r="R59" s="916"/>
      <c r="S59" s="916"/>
      <c r="T59" s="916"/>
      <c r="U59" s="916"/>
      <c r="V59" s="916"/>
      <c r="W59" s="916"/>
      <c r="X59" s="916"/>
      <c r="Y59" s="916"/>
      <c r="Z59" s="916"/>
      <c r="AA59" s="916"/>
      <c r="AB59" s="916"/>
      <c r="AC59" s="916"/>
      <c r="AD59" s="916"/>
      <c r="AE59" s="917"/>
      <c r="AF59" s="841"/>
      <c r="AG59" s="842"/>
      <c r="AH59" s="842"/>
      <c r="AI59" s="842"/>
      <c r="AJ59" s="843"/>
      <c r="AK59" s="918"/>
      <c r="AL59" s="916"/>
      <c r="AM59" s="916"/>
      <c r="AN59" s="916"/>
      <c r="AO59" s="916"/>
      <c r="AP59" s="916"/>
      <c r="AQ59" s="916"/>
      <c r="AR59" s="916"/>
      <c r="AS59" s="916"/>
      <c r="AT59" s="916"/>
      <c r="AU59" s="916"/>
      <c r="AV59" s="916"/>
      <c r="AW59" s="916"/>
      <c r="AX59" s="916"/>
      <c r="AY59" s="916"/>
      <c r="AZ59" s="919"/>
      <c r="BA59" s="919"/>
      <c r="BB59" s="919"/>
      <c r="BC59" s="919"/>
      <c r="BD59" s="919"/>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5"/>
      <c r="R60" s="916"/>
      <c r="S60" s="916"/>
      <c r="T60" s="916"/>
      <c r="U60" s="916"/>
      <c r="V60" s="916"/>
      <c r="W60" s="916"/>
      <c r="X60" s="916"/>
      <c r="Y60" s="916"/>
      <c r="Z60" s="916"/>
      <c r="AA60" s="916"/>
      <c r="AB60" s="916"/>
      <c r="AC60" s="916"/>
      <c r="AD60" s="916"/>
      <c r="AE60" s="917"/>
      <c r="AF60" s="841"/>
      <c r="AG60" s="842"/>
      <c r="AH60" s="842"/>
      <c r="AI60" s="842"/>
      <c r="AJ60" s="843"/>
      <c r="AK60" s="918"/>
      <c r="AL60" s="916"/>
      <c r="AM60" s="916"/>
      <c r="AN60" s="916"/>
      <c r="AO60" s="916"/>
      <c r="AP60" s="916"/>
      <c r="AQ60" s="916"/>
      <c r="AR60" s="916"/>
      <c r="AS60" s="916"/>
      <c r="AT60" s="916"/>
      <c r="AU60" s="916"/>
      <c r="AV60" s="916"/>
      <c r="AW60" s="916"/>
      <c r="AX60" s="916"/>
      <c r="AY60" s="916"/>
      <c r="AZ60" s="919"/>
      <c r="BA60" s="919"/>
      <c r="BB60" s="919"/>
      <c r="BC60" s="919"/>
      <c r="BD60" s="919"/>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5"/>
      <c r="R61" s="916"/>
      <c r="S61" s="916"/>
      <c r="T61" s="916"/>
      <c r="U61" s="916"/>
      <c r="V61" s="916"/>
      <c r="W61" s="916"/>
      <c r="X61" s="916"/>
      <c r="Y61" s="916"/>
      <c r="Z61" s="916"/>
      <c r="AA61" s="916"/>
      <c r="AB61" s="916"/>
      <c r="AC61" s="916"/>
      <c r="AD61" s="916"/>
      <c r="AE61" s="917"/>
      <c r="AF61" s="841"/>
      <c r="AG61" s="842"/>
      <c r="AH61" s="842"/>
      <c r="AI61" s="842"/>
      <c r="AJ61" s="843"/>
      <c r="AK61" s="918"/>
      <c r="AL61" s="916"/>
      <c r="AM61" s="916"/>
      <c r="AN61" s="916"/>
      <c r="AO61" s="916"/>
      <c r="AP61" s="916"/>
      <c r="AQ61" s="916"/>
      <c r="AR61" s="916"/>
      <c r="AS61" s="916"/>
      <c r="AT61" s="916"/>
      <c r="AU61" s="916"/>
      <c r="AV61" s="916"/>
      <c r="AW61" s="916"/>
      <c r="AX61" s="916"/>
      <c r="AY61" s="916"/>
      <c r="AZ61" s="919"/>
      <c r="BA61" s="919"/>
      <c r="BB61" s="919"/>
      <c r="BC61" s="919"/>
      <c r="BD61" s="919"/>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5"/>
      <c r="R62" s="916"/>
      <c r="S62" s="916"/>
      <c r="T62" s="916"/>
      <c r="U62" s="916"/>
      <c r="V62" s="916"/>
      <c r="W62" s="916"/>
      <c r="X62" s="916"/>
      <c r="Y62" s="916"/>
      <c r="Z62" s="916"/>
      <c r="AA62" s="916"/>
      <c r="AB62" s="916"/>
      <c r="AC62" s="916"/>
      <c r="AD62" s="916"/>
      <c r="AE62" s="917"/>
      <c r="AF62" s="841"/>
      <c r="AG62" s="842"/>
      <c r="AH62" s="842"/>
      <c r="AI62" s="842"/>
      <c r="AJ62" s="843"/>
      <c r="AK62" s="918"/>
      <c r="AL62" s="916"/>
      <c r="AM62" s="916"/>
      <c r="AN62" s="916"/>
      <c r="AO62" s="916"/>
      <c r="AP62" s="916"/>
      <c r="AQ62" s="916"/>
      <c r="AR62" s="916"/>
      <c r="AS62" s="916"/>
      <c r="AT62" s="916"/>
      <c r="AU62" s="916"/>
      <c r="AV62" s="916"/>
      <c r="AW62" s="916"/>
      <c r="AX62" s="916"/>
      <c r="AY62" s="916"/>
      <c r="AZ62" s="919"/>
      <c r="BA62" s="919"/>
      <c r="BB62" s="919"/>
      <c r="BC62" s="919"/>
      <c r="BD62" s="919"/>
      <c r="BE62" s="908"/>
      <c r="BF62" s="908"/>
      <c r="BG62" s="908"/>
      <c r="BH62" s="908"/>
      <c r="BI62" s="909"/>
      <c r="BJ62" s="927"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410</v>
      </c>
      <c r="C63" s="871"/>
      <c r="D63" s="871"/>
      <c r="E63" s="871"/>
      <c r="F63" s="871"/>
      <c r="G63" s="871"/>
      <c r="H63" s="871"/>
      <c r="I63" s="871"/>
      <c r="J63" s="871"/>
      <c r="K63" s="871"/>
      <c r="L63" s="871"/>
      <c r="M63" s="871"/>
      <c r="N63" s="871"/>
      <c r="O63" s="871"/>
      <c r="P63" s="872"/>
      <c r="Q63" s="920"/>
      <c r="R63" s="921"/>
      <c r="S63" s="921"/>
      <c r="T63" s="921"/>
      <c r="U63" s="921"/>
      <c r="V63" s="921"/>
      <c r="W63" s="921"/>
      <c r="X63" s="921"/>
      <c r="Y63" s="921"/>
      <c r="Z63" s="921"/>
      <c r="AA63" s="921"/>
      <c r="AB63" s="921"/>
      <c r="AC63" s="921"/>
      <c r="AD63" s="921"/>
      <c r="AE63" s="922"/>
      <c r="AF63" s="923">
        <v>3138</v>
      </c>
      <c r="AG63" s="924"/>
      <c r="AH63" s="924"/>
      <c r="AI63" s="924"/>
      <c r="AJ63" s="925"/>
      <c r="AK63" s="926"/>
      <c r="AL63" s="921"/>
      <c r="AM63" s="921"/>
      <c r="AN63" s="921"/>
      <c r="AO63" s="921"/>
      <c r="AP63" s="924">
        <v>11863</v>
      </c>
      <c r="AQ63" s="924"/>
      <c r="AR63" s="924"/>
      <c r="AS63" s="924"/>
      <c r="AT63" s="924"/>
      <c r="AU63" s="924">
        <v>6560</v>
      </c>
      <c r="AV63" s="924"/>
      <c r="AW63" s="924"/>
      <c r="AX63" s="924"/>
      <c r="AY63" s="924"/>
      <c r="AZ63" s="928"/>
      <c r="BA63" s="928"/>
      <c r="BB63" s="928"/>
      <c r="BC63" s="928"/>
      <c r="BD63" s="928"/>
      <c r="BE63" s="929"/>
      <c r="BF63" s="929"/>
      <c r="BG63" s="929"/>
      <c r="BH63" s="929"/>
      <c r="BI63" s="930"/>
      <c r="BJ63" s="931" t="s">
        <v>411</v>
      </c>
      <c r="BK63" s="932"/>
      <c r="BL63" s="932"/>
      <c r="BM63" s="932"/>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416</v>
      </c>
      <c r="AB66" s="798"/>
      <c r="AC66" s="798"/>
      <c r="AD66" s="798"/>
      <c r="AE66" s="799"/>
      <c r="AF66" s="934" t="s">
        <v>417</v>
      </c>
      <c r="AG66" s="893"/>
      <c r="AH66" s="893"/>
      <c r="AI66" s="893"/>
      <c r="AJ66" s="935"/>
      <c r="AK66" s="797" t="s">
        <v>418</v>
      </c>
      <c r="AL66" s="821"/>
      <c r="AM66" s="821"/>
      <c r="AN66" s="821"/>
      <c r="AO66" s="822"/>
      <c r="AP66" s="797" t="s">
        <v>419</v>
      </c>
      <c r="AQ66" s="798"/>
      <c r="AR66" s="798"/>
      <c r="AS66" s="798"/>
      <c r="AT66" s="799"/>
      <c r="AU66" s="797" t="s">
        <v>420</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6"/>
      <c r="AH67" s="896"/>
      <c r="AI67" s="896"/>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x14ac:dyDescent="0.15">
      <c r="A68" s="258">
        <v>1</v>
      </c>
      <c r="B68" s="951" t="s">
        <v>579</v>
      </c>
      <c r="C68" s="952"/>
      <c r="D68" s="952"/>
      <c r="E68" s="952"/>
      <c r="F68" s="952"/>
      <c r="G68" s="952"/>
      <c r="H68" s="952"/>
      <c r="I68" s="952"/>
      <c r="J68" s="952"/>
      <c r="K68" s="952"/>
      <c r="L68" s="952"/>
      <c r="M68" s="952"/>
      <c r="N68" s="952"/>
      <c r="O68" s="952"/>
      <c r="P68" s="953"/>
      <c r="Q68" s="954">
        <v>1982</v>
      </c>
      <c r="R68" s="948"/>
      <c r="S68" s="948"/>
      <c r="T68" s="948"/>
      <c r="U68" s="948"/>
      <c r="V68" s="948">
        <v>1967</v>
      </c>
      <c r="W68" s="948"/>
      <c r="X68" s="948"/>
      <c r="Y68" s="948"/>
      <c r="Z68" s="948"/>
      <c r="AA68" s="948">
        <v>15</v>
      </c>
      <c r="AB68" s="948"/>
      <c r="AC68" s="948"/>
      <c r="AD68" s="948"/>
      <c r="AE68" s="948"/>
      <c r="AF68" s="948">
        <v>0</v>
      </c>
      <c r="AG68" s="948"/>
      <c r="AH68" s="948"/>
      <c r="AI68" s="948"/>
      <c r="AJ68" s="948"/>
      <c r="AK68" s="948">
        <v>1571</v>
      </c>
      <c r="AL68" s="948"/>
      <c r="AM68" s="948"/>
      <c r="AN68" s="948"/>
      <c r="AO68" s="948"/>
      <c r="AP68" s="948">
        <v>3193</v>
      </c>
      <c r="AQ68" s="948"/>
      <c r="AR68" s="948"/>
      <c r="AS68" s="948"/>
      <c r="AT68" s="948"/>
      <c r="AU68" s="948">
        <v>188</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x14ac:dyDescent="0.15">
      <c r="A69" s="261">
        <v>2</v>
      </c>
      <c r="B69" s="955" t="s">
        <v>580</v>
      </c>
      <c r="C69" s="956"/>
      <c r="D69" s="956"/>
      <c r="E69" s="956"/>
      <c r="F69" s="956"/>
      <c r="G69" s="956"/>
      <c r="H69" s="956"/>
      <c r="I69" s="956"/>
      <c r="J69" s="956"/>
      <c r="K69" s="956"/>
      <c r="L69" s="956"/>
      <c r="M69" s="956"/>
      <c r="N69" s="956"/>
      <c r="O69" s="956"/>
      <c r="P69" s="957"/>
      <c r="Q69" s="958">
        <v>1360</v>
      </c>
      <c r="R69" s="911"/>
      <c r="S69" s="911"/>
      <c r="T69" s="911"/>
      <c r="U69" s="911"/>
      <c r="V69" s="911">
        <v>1331</v>
      </c>
      <c r="W69" s="911"/>
      <c r="X69" s="911"/>
      <c r="Y69" s="911"/>
      <c r="Z69" s="911"/>
      <c r="AA69" s="911">
        <v>29</v>
      </c>
      <c r="AB69" s="911"/>
      <c r="AC69" s="911"/>
      <c r="AD69" s="911"/>
      <c r="AE69" s="911"/>
      <c r="AF69" s="911">
        <v>29</v>
      </c>
      <c r="AG69" s="911"/>
      <c r="AH69" s="911"/>
      <c r="AI69" s="911"/>
      <c r="AJ69" s="911"/>
      <c r="AK69" s="911">
        <v>0</v>
      </c>
      <c r="AL69" s="911"/>
      <c r="AM69" s="911"/>
      <c r="AN69" s="911"/>
      <c r="AO69" s="911"/>
      <c r="AP69" s="911">
        <v>343</v>
      </c>
      <c r="AQ69" s="911"/>
      <c r="AR69" s="911"/>
      <c r="AS69" s="911"/>
      <c r="AT69" s="911"/>
      <c r="AU69" s="911">
        <v>275</v>
      </c>
      <c r="AV69" s="911"/>
      <c r="AW69" s="911"/>
      <c r="AX69" s="911"/>
      <c r="AY69" s="911"/>
      <c r="AZ69" s="959"/>
      <c r="BA69" s="959"/>
      <c r="BB69" s="959"/>
      <c r="BC69" s="959"/>
      <c r="BD69" s="960"/>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x14ac:dyDescent="0.15">
      <c r="A70" s="261">
        <v>3</v>
      </c>
      <c r="B70" s="955" t="s">
        <v>581</v>
      </c>
      <c r="C70" s="956"/>
      <c r="D70" s="956"/>
      <c r="E70" s="956"/>
      <c r="F70" s="956"/>
      <c r="G70" s="956"/>
      <c r="H70" s="956"/>
      <c r="I70" s="956"/>
      <c r="J70" s="956"/>
      <c r="K70" s="956"/>
      <c r="L70" s="956"/>
      <c r="M70" s="956"/>
      <c r="N70" s="956"/>
      <c r="O70" s="956"/>
      <c r="P70" s="957"/>
      <c r="Q70" s="958">
        <v>645</v>
      </c>
      <c r="R70" s="911"/>
      <c r="S70" s="911"/>
      <c r="T70" s="911"/>
      <c r="U70" s="911"/>
      <c r="V70" s="911">
        <v>634</v>
      </c>
      <c r="W70" s="911"/>
      <c r="X70" s="911"/>
      <c r="Y70" s="911"/>
      <c r="Z70" s="911"/>
      <c r="AA70" s="911">
        <v>11</v>
      </c>
      <c r="AB70" s="911"/>
      <c r="AC70" s="911"/>
      <c r="AD70" s="911"/>
      <c r="AE70" s="911"/>
      <c r="AF70" s="911">
        <v>11</v>
      </c>
      <c r="AG70" s="911"/>
      <c r="AH70" s="911"/>
      <c r="AI70" s="911"/>
      <c r="AJ70" s="911"/>
      <c r="AK70" s="911">
        <v>0</v>
      </c>
      <c r="AL70" s="911"/>
      <c r="AM70" s="911"/>
      <c r="AN70" s="911"/>
      <c r="AO70" s="911"/>
      <c r="AP70" s="911">
        <v>152</v>
      </c>
      <c r="AQ70" s="911"/>
      <c r="AR70" s="911"/>
      <c r="AS70" s="911"/>
      <c r="AT70" s="911"/>
      <c r="AU70" s="911">
        <v>105</v>
      </c>
      <c r="AV70" s="911"/>
      <c r="AW70" s="911"/>
      <c r="AX70" s="911"/>
      <c r="AY70" s="911"/>
      <c r="AZ70" s="959"/>
      <c r="BA70" s="959"/>
      <c r="BB70" s="959"/>
      <c r="BC70" s="959"/>
      <c r="BD70" s="960"/>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x14ac:dyDescent="0.15">
      <c r="A71" s="261">
        <v>4</v>
      </c>
      <c r="B71" s="955" t="s">
        <v>582</v>
      </c>
      <c r="C71" s="956"/>
      <c r="D71" s="956"/>
      <c r="E71" s="956"/>
      <c r="F71" s="956"/>
      <c r="G71" s="956"/>
      <c r="H71" s="956"/>
      <c r="I71" s="956"/>
      <c r="J71" s="956"/>
      <c r="K71" s="956"/>
      <c r="L71" s="956"/>
      <c r="M71" s="956"/>
      <c r="N71" s="956"/>
      <c r="O71" s="956"/>
      <c r="P71" s="957"/>
      <c r="Q71" s="958">
        <v>143</v>
      </c>
      <c r="R71" s="911"/>
      <c r="S71" s="911"/>
      <c r="T71" s="911"/>
      <c r="U71" s="911"/>
      <c r="V71" s="911">
        <v>98</v>
      </c>
      <c r="W71" s="911"/>
      <c r="X71" s="911"/>
      <c r="Y71" s="911"/>
      <c r="Z71" s="911"/>
      <c r="AA71" s="911">
        <v>45</v>
      </c>
      <c r="AB71" s="911"/>
      <c r="AC71" s="911"/>
      <c r="AD71" s="911"/>
      <c r="AE71" s="911"/>
      <c r="AF71" s="911">
        <v>45</v>
      </c>
      <c r="AG71" s="911"/>
      <c r="AH71" s="911"/>
      <c r="AI71" s="911"/>
      <c r="AJ71" s="911"/>
      <c r="AK71" s="911">
        <v>0</v>
      </c>
      <c r="AL71" s="911"/>
      <c r="AM71" s="911"/>
      <c r="AN71" s="911"/>
      <c r="AO71" s="911"/>
      <c r="AP71" s="911">
        <v>3</v>
      </c>
      <c r="AQ71" s="911"/>
      <c r="AR71" s="911"/>
      <c r="AS71" s="911"/>
      <c r="AT71" s="911"/>
      <c r="AU71" s="911">
        <v>1</v>
      </c>
      <c r="AV71" s="911"/>
      <c r="AW71" s="911"/>
      <c r="AX71" s="911"/>
      <c r="AY71" s="911"/>
      <c r="AZ71" s="959"/>
      <c r="BA71" s="959"/>
      <c r="BB71" s="959"/>
      <c r="BC71" s="959"/>
      <c r="BD71" s="960"/>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x14ac:dyDescent="0.15">
      <c r="A72" s="261">
        <v>5</v>
      </c>
      <c r="B72" s="955" t="s">
        <v>583</v>
      </c>
      <c r="C72" s="956"/>
      <c r="D72" s="956"/>
      <c r="E72" s="956"/>
      <c r="F72" s="956"/>
      <c r="G72" s="956"/>
      <c r="H72" s="956"/>
      <c r="I72" s="956"/>
      <c r="J72" s="956"/>
      <c r="K72" s="956"/>
      <c r="L72" s="956"/>
      <c r="M72" s="956"/>
      <c r="N72" s="956"/>
      <c r="O72" s="956"/>
      <c r="P72" s="957"/>
      <c r="Q72" s="958">
        <v>1458</v>
      </c>
      <c r="R72" s="911"/>
      <c r="S72" s="911"/>
      <c r="T72" s="911"/>
      <c r="U72" s="911"/>
      <c r="V72" s="911">
        <v>1449</v>
      </c>
      <c r="W72" s="911"/>
      <c r="X72" s="911"/>
      <c r="Y72" s="911"/>
      <c r="Z72" s="911"/>
      <c r="AA72" s="911">
        <v>8</v>
      </c>
      <c r="AB72" s="911"/>
      <c r="AC72" s="911"/>
      <c r="AD72" s="911"/>
      <c r="AE72" s="911"/>
      <c r="AF72" s="911">
        <v>8</v>
      </c>
      <c r="AG72" s="911"/>
      <c r="AH72" s="911"/>
      <c r="AI72" s="911"/>
      <c r="AJ72" s="911"/>
      <c r="AK72" s="911">
        <v>88</v>
      </c>
      <c r="AL72" s="911"/>
      <c r="AM72" s="911"/>
      <c r="AN72" s="911"/>
      <c r="AO72" s="911"/>
      <c r="AP72" s="911" t="s">
        <v>586</v>
      </c>
      <c r="AQ72" s="911"/>
      <c r="AR72" s="911"/>
      <c r="AS72" s="911"/>
      <c r="AT72" s="911"/>
      <c r="AU72" s="911" t="s">
        <v>587</v>
      </c>
      <c r="AV72" s="911"/>
      <c r="AW72" s="911"/>
      <c r="AX72" s="911"/>
      <c r="AY72" s="911"/>
      <c r="AZ72" s="959"/>
      <c r="BA72" s="959"/>
      <c r="BB72" s="959"/>
      <c r="BC72" s="959"/>
      <c r="BD72" s="960"/>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x14ac:dyDescent="0.15">
      <c r="A73" s="261">
        <v>6</v>
      </c>
      <c r="B73" s="955" t="s">
        <v>584</v>
      </c>
      <c r="C73" s="956"/>
      <c r="D73" s="956"/>
      <c r="E73" s="956"/>
      <c r="F73" s="956"/>
      <c r="G73" s="956"/>
      <c r="H73" s="956"/>
      <c r="I73" s="956"/>
      <c r="J73" s="956"/>
      <c r="K73" s="956"/>
      <c r="L73" s="956"/>
      <c r="M73" s="956"/>
      <c r="N73" s="956"/>
      <c r="O73" s="956"/>
      <c r="P73" s="957"/>
      <c r="Q73" s="958">
        <v>145</v>
      </c>
      <c r="R73" s="911"/>
      <c r="S73" s="911"/>
      <c r="T73" s="911"/>
      <c r="U73" s="911"/>
      <c r="V73" s="911">
        <v>102</v>
      </c>
      <c r="W73" s="911"/>
      <c r="X73" s="911"/>
      <c r="Y73" s="911"/>
      <c r="Z73" s="911"/>
      <c r="AA73" s="911">
        <v>43</v>
      </c>
      <c r="AB73" s="911"/>
      <c r="AC73" s="911"/>
      <c r="AD73" s="911"/>
      <c r="AE73" s="911"/>
      <c r="AF73" s="911">
        <v>43</v>
      </c>
      <c r="AG73" s="911"/>
      <c r="AH73" s="911"/>
      <c r="AI73" s="911"/>
      <c r="AJ73" s="911"/>
      <c r="AK73" s="911">
        <v>0</v>
      </c>
      <c r="AL73" s="911"/>
      <c r="AM73" s="911"/>
      <c r="AN73" s="911"/>
      <c r="AO73" s="911"/>
      <c r="AP73" s="911" t="s">
        <v>586</v>
      </c>
      <c r="AQ73" s="911"/>
      <c r="AR73" s="911"/>
      <c r="AS73" s="911"/>
      <c r="AT73" s="911"/>
      <c r="AU73" s="911" t="s">
        <v>588</v>
      </c>
      <c r="AV73" s="911"/>
      <c r="AW73" s="911"/>
      <c r="AX73" s="911"/>
      <c r="AY73" s="911"/>
      <c r="AZ73" s="959"/>
      <c r="BA73" s="959"/>
      <c r="BB73" s="959"/>
      <c r="BC73" s="959"/>
      <c r="BD73" s="960"/>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x14ac:dyDescent="0.15">
      <c r="A74" s="261">
        <v>7</v>
      </c>
      <c r="B74" s="955" t="s">
        <v>585</v>
      </c>
      <c r="C74" s="956"/>
      <c r="D74" s="956"/>
      <c r="E74" s="956"/>
      <c r="F74" s="956"/>
      <c r="G74" s="956"/>
      <c r="H74" s="956"/>
      <c r="I74" s="956"/>
      <c r="J74" s="956"/>
      <c r="K74" s="956"/>
      <c r="L74" s="956"/>
      <c r="M74" s="956"/>
      <c r="N74" s="956"/>
      <c r="O74" s="956"/>
      <c r="P74" s="957"/>
      <c r="Q74" s="958">
        <v>123</v>
      </c>
      <c r="R74" s="911"/>
      <c r="S74" s="911"/>
      <c r="T74" s="911"/>
      <c r="U74" s="911"/>
      <c r="V74" s="911">
        <v>116</v>
      </c>
      <c r="W74" s="911"/>
      <c r="X74" s="911"/>
      <c r="Y74" s="911"/>
      <c r="Z74" s="911"/>
      <c r="AA74" s="911">
        <v>7</v>
      </c>
      <c r="AB74" s="911"/>
      <c r="AC74" s="911"/>
      <c r="AD74" s="911"/>
      <c r="AE74" s="911"/>
      <c r="AF74" s="911">
        <v>7</v>
      </c>
      <c r="AG74" s="911"/>
      <c r="AH74" s="911"/>
      <c r="AI74" s="911"/>
      <c r="AJ74" s="911"/>
      <c r="AK74" s="911">
        <v>23</v>
      </c>
      <c r="AL74" s="911"/>
      <c r="AM74" s="911"/>
      <c r="AN74" s="911"/>
      <c r="AO74" s="911"/>
      <c r="AP74" s="911" t="s">
        <v>589</v>
      </c>
      <c r="AQ74" s="911"/>
      <c r="AR74" s="911"/>
      <c r="AS74" s="911"/>
      <c r="AT74" s="911"/>
      <c r="AU74" s="911" t="s">
        <v>590</v>
      </c>
      <c r="AV74" s="911"/>
      <c r="AW74" s="911"/>
      <c r="AX74" s="911"/>
      <c r="AY74" s="911"/>
      <c r="AZ74" s="959"/>
      <c r="BA74" s="959"/>
      <c r="BB74" s="959"/>
      <c r="BC74" s="959"/>
      <c r="BD74" s="960"/>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x14ac:dyDescent="0.15">
      <c r="A75" s="261">
        <v>8</v>
      </c>
      <c r="B75" s="955"/>
      <c r="C75" s="956"/>
      <c r="D75" s="956"/>
      <c r="E75" s="956"/>
      <c r="F75" s="956"/>
      <c r="G75" s="956"/>
      <c r="H75" s="956"/>
      <c r="I75" s="956"/>
      <c r="J75" s="956"/>
      <c r="K75" s="956"/>
      <c r="L75" s="956"/>
      <c r="M75" s="956"/>
      <c r="N75" s="956"/>
      <c r="O75" s="956"/>
      <c r="P75" s="957"/>
      <c r="Q75" s="961"/>
      <c r="R75" s="914"/>
      <c r="S75" s="914"/>
      <c r="T75" s="914"/>
      <c r="U75" s="910"/>
      <c r="V75" s="913"/>
      <c r="W75" s="914"/>
      <c r="X75" s="914"/>
      <c r="Y75" s="914"/>
      <c r="Z75" s="910"/>
      <c r="AA75" s="913"/>
      <c r="AB75" s="914"/>
      <c r="AC75" s="914"/>
      <c r="AD75" s="914"/>
      <c r="AE75" s="910"/>
      <c r="AF75" s="913"/>
      <c r="AG75" s="914"/>
      <c r="AH75" s="914"/>
      <c r="AI75" s="914"/>
      <c r="AJ75" s="910"/>
      <c r="AK75" s="913"/>
      <c r="AL75" s="914"/>
      <c r="AM75" s="914"/>
      <c r="AN75" s="914"/>
      <c r="AO75" s="910"/>
      <c r="AP75" s="913"/>
      <c r="AQ75" s="914"/>
      <c r="AR75" s="914"/>
      <c r="AS75" s="914"/>
      <c r="AT75" s="910"/>
      <c r="AU75" s="913"/>
      <c r="AV75" s="914"/>
      <c r="AW75" s="914"/>
      <c r="AX75" s="914"/>
      <c r="AY75" s="910"/>
      <c r="AZ75" s="959"/>
      <c r="BA75" s="959"/>
      <c r="BB75" s="959"/>
      <c r="BC75" s="959"/>
      <c r="BD75" s="960"/>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x14ac:dyDescent="0.15">
      <c r="A76" s="261">
        <v>9</v>
      </c>
      <c r="B76" s="955"/>
      <c r="C76" s="956"/>
      <c r="D76" s="956"/>
      <c r="E76" s="956"/>
      <c r="F76" s="956"/>
      <c r="G76" s="956"/>
      <c r="H76" s="956"/>
      <c r="I76" s="956"/>
      <c r="J76" s="956"/>
      <c r="K76" s="956"/>
      <c r="L76" s="956"/>
      <c r="M76" s="956"/>
      <c r="N76" s="956"/>
      <c r="O76" s="956"/>
      <c r="P76" s="957"/>
      <c r="Q76" s="961"/>
      <c r="R76" s="914"/>
      <c r="S76" s="914"/>
      <c r="T76" s="914"/>
      <c r="U76" s="910"/>
      <c r="V76" s="913"/>
      <c r="W76" s="914"/>
      <c r="X76" s="914"/>
      <c r="Y76" s="914"/>
      <c r="Z76" s="910"/>
      <c r="AA76" s="913"/>
      <c r="AB76" s="914"/>
      <c r="AC76" s="914"/>
      <c r="AD76" s="914"/>
      <c r="AE76" s="910"/>
      <c r="AF76" s="913"/>
      <c r="AG76" s="914"/>
      <c r="AH76" s="914"/>
      <c r="AI76" s="914"/>
      <c r="AJ76" s="910"/>
      <c r="AK76" s="913"/>
      <c r="AL76" s="914"/>
      <c r="AM76" s="914"/>
      <c r="AN76" s="914"/>
      <c r="AO76" s="910"/>
      <c r="AP76" s="913"/>
      <c r="AQ76" s="914"/>
      <c r="AR76" s="914"/>
      <c r="AS76" s="914"/>
      <c r="AT76" s="910"/>
      <c r="AU76" s="913"/>
      <c r="AV76" s="914"/>
      <c r="AW76" s="914"/>
      <c r="AX76" s="914"/>
      <c r="AY76" s="910"/>
      <c r="AZ76" s="959"/>
      <c r="BA76" s="959"/>
      <c r="BB76" s="959"/>
      <c r="BC76" s="959"/>
      <c r="BD76" s="960"/>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x14ac:dyDescent="0.15">
      <c r="A77" s="261">
        <v>10</v>
      </c>
      <c r="B77" s="955"/>
      <c r="C77" s="956"/>
      <c r="D77" s="956"/>
      <c r="E77" s="956"/>
      <c r="F77" s="956"/>
      <c r="G77" s="956"/>
      <c r="H77" s="956"/>
      <c r="I77" s="956"/>
      <c r="J77" s="956"/>
      <c r="K77" s="956"/>
      <c r="L77" s="956"/>
      <c r="M77" s="956"/>
      <c r="N77" s="956"/>
      <c r="O77" s="956"/>
      <c r="P77" s="957"/>
      <c r="Q77" s="961"/>
      <c r="R77" s="914"/>
      <c r="S77" s="914"/>
      <c r="T77" s="914"/>
      <c r="U77" s="910"/>
      <c r="V77" s="913"/>
      <c r="W77" s="914"/>
      <c r="X77" s="914"/>
      <c r="Y77" s="914"/>
      <c r="Z77" s="910"/>
      <c r="AA77" s="913"/>
      <c r="AB77" s="914"/>
      <c r="AC77" s="914"/>
      <c r="AD77" s="914"/>
      <c r="AE77" s="910"/>
      <c r="AF77" s="913"/>
      <c r="AG77" s="914"/>
      <c r="AH77" s="914"/>
      <c r="AI77" s="914"/>
      <c r="AJ77" s="910"/>
      <c r="AK77" s="913"/>
      <c r="AL77" s="914"/>
      <c r="AM77" s="914"/>
      <c r="AN77" s="914"/>
      <c r="AO77" s="910"/>
      <c r="AP77" s="913"/>
      <c r="AQ77" s="914"/>
      <c r="AR77" s="914"/>
      <c r="AS77" s="914"/>
      <c r="AT77" s="910"/>
      <c r="AU77" s="913"/>
      <c r="AV77" s="914"/>
      <c r="AW77" s="914"/>
      <c r="AX77" s="914"/>
      <c r="AY77" s="910"/>
      <c r="AZ77" s="959"/>
      <c r="BA77" s="959"/>
      <c r="BB77" s="959"/>
      <c r="BC77" s="959"/>
      <c r="BD77" s="960"/>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x14ac:dyDescent="0.15">
      <c r="A78" s="261">
        <v>11</v>
      </c>
      <c r="B78" s="955"/>
      <c r="C78" s="956"/>
      <c r="D78" s="956"/>
      <c r="E78" s="956"/>
      <c r="F78" s="956"/>
      <c r="G78" s="956"/>
      <c r="H78" s="956"/>
      <c r="I78" s="956"/>
      <c r="J78" s="956"/>
      <c r="K78" s="956"/>
      <c r="L78" s="956"/>
      <c r="M78" s="956"/>
      <c r="N78" s="956"/>
      <c r="O78" s="956"/>
      <c r="P78" s="957"/>
      <c r="Q78" s="958"/>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x14ac:dyDescent="0.15">
      <c r="A79" s="261">
        <v>12</v>
      </c>
      <c r="B79" s="955"/>
      <c r="C79" s="956"/>
      <c r="D79" s="956"/>
      <c r="E79" s="956"/>
      <c r="F79" s="956"/>
      <c r="G79" s="956"/>
      <c r="H79" s="956"/>
      <c r="I79" s="956"/>
      <c r="J79" s="956"/>
      <c r="K79" s="956"/>
      <c r="L79" s="956"/>
      <c r="M79" s="956"/>
      <c r="N79" s="956"/>
      <c r="O79" s="956"/>
      <c r="P79" s="957"/>
      <c r="Q79" s="958"/>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x14ac:dyDescent="0.15">
      <c r="A80" s="261">
        <v>13</v>
      </c>
      <c r="B80" s="955"/>
      <c r="C80" s="956"/>
      <c r="D80" s="956"/>
      <c r="E80" s="956"/>
      <c r="F80" s="956"/>
      <c r="G80" s="956"/>
      <c r="H80" s="956"/>
      <c r="I80" s="956"/>
      <c r="J80" s="956"/>
      <c r="K80" s="956"/>
      <c r="L80" s="956"/>
      <c r="M80" s="956"/>
      <c r="N80" s="956"/>
      <c r="O80" s="956"/>
      <c r="P80" s="957"/>
      <c r="Q80" s="958"/>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x14ac:dyDescent="0.15">
      <c r="A81" s="261">
        <v>14</v>
      </c>
      <c r="B81" s="955"/>
      <c r="C81" s="956"/>
      <c r="D81" s="956"/>
      <c r="E81" s="956"/>
      <c r="F81" s="956"/>
      <c r="G81" s="956"/>
      <c r="H81" s="956"/>
      <c r="I81" s="956"/>
      <c r="J81" s="956"/>
      <c r="K81" s="956"/>
      <c r="L81" s="956"/>
      <c r="M81" s="956"/>
      <c r="N81" s="956"/>
      <c r="O81" s="956"/>
      <c r="P81" s="957"/>
      <c r="Q81" s="958"/>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x14ac:dyDescent="0.15">
      <c r="A82" s="261">
        <v>15</v>
      </c>
      <c r="B82" s="955"/>
      <c r="C82" s="956"/>
      <c r="D82" s="956"/>
      <c r="E82" s="956"/>
      <c r="F82" s="956"/>
      <c r="G82" s="956"/>
      <c r="H82" s="956"/>
      <c r="I82" s="956"/>
      <c r="J82" s="956"/>
      <c r="K82" s="956"/>
      <c r="L82" s="956"/>
      <c r="M82" s="956"/>
      <c r="N82" s="956"/>
      <c r="O82" s="956"/>
      <c r="P82" s="957"/>
      <c r="Q82" s="958"/>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x14ac:dyDescent="0.15">
      <c r="A83" s="261">
        <v>16</v>
      </c>
      <c r="B83" s="955"/>
      <c r="C83" s="956"/>
      <c r="D83" s="956"/>
      <c r="E83" s="956"/>
      <c r="F83" s="956"/>
      <c r="G83" s="956"/>
      <c r="H83" s="956"/>
      <c r="I83" s="956"/>
      <c r="J83" s="956"/>
      <c r="K83" s="956"/>
      <c r="L83" s="956"/>
      <c r="M83" s="956"/>
      <c r="N83" s="956"/>
      <c r="O83" s="956"/>
      <c r="P83" s="957"/>
      <c r="Q83" s="958"/>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x14ac:dyDescent="0.15">
      <c r="A84" s="261">
        <v>17</v>
      </c>
      <c r="B84" s="955"/>
      <c r="C84" s="956"/>
      <c r="D84" s="956"/>
      <c r="E84" s="956"/>
      <c r="F84" s="956"/>
      <c r="G84" s="956"/>
      <c r="H84" s="956"/>
      <c r="I84" s="956"/>
      <c r="J84" s="956"/>
      <c r="K84" s="956"/>
      <c r="L84" s="956"/>
      <c r="M84" s="956"/>
      <c r="N84" s="956"/>
      <c r="O84" s="956"/>
      <c r="P84" s="957"/>
      <c r="Q84" s="958"/>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x14ac:dyDescent="0.15">
      <c r="A85" s="261">
        <v>18</v>
      </c>
      <c r="B85" s="955"/>
      <c r="C85" s="956"/>
      <c r="D85" s="956"/>
      <c r="E85" s="956"/>
      <c r="F85" s="956"/>
      <c r="G85" s="956"/>
      <c r="H85" s="956"/>
      <c r="I85" s="956"/>
      <c r="J85" s="956"/>
      <c r="K85" s="956"/>
      <c r="L85" s="956"/>
      <c r="M85" s="956"/>
      <c r="N85" s="956"/>
      <c r="O85" s="956"/>
      <c r="P85" s="957"/>
      <c r="Q85" s="958"/>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x14ac:dyDescent="0.15">
      <c r="A86" s="261">
        <v>19</v>
      </c>
      <c r="B86" s="955"/>
      <c r="C86" s="956"/>
      <c r="D86" s="956"/>
      <c r="E86" s="956"/>
      <c r="F86" s="956"/>
      <c r="G86" s="956"/>
      <c r="H86" s="956"/>
      <c r="I86" s="956"/>
      <c r="J86" s="956"/>
      <c r="K86" s="956"/>
      <c r="L86" s="956"/>
      <c r="M86" s="956"/>
      <c r="N86" s="956"/>
      <c r="O86" s="956"/>
      <c r="P86" s="957"/>
      <c r="Q86" s="958"/>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x14ac:dyDescent="0.2">
      <c r="A88" s="264" t="s">
        <v>390</v>
      </c>
      <c r="B88" s="870" t="s">
        <v>421</v>
      </c>
      <c r="C88" s="871"/>
      <c r="D88" s="871"/>
      <c r="E88" s="871"/>
      <c r="F88" s="871"/>
      <c r="G88" s="871"/>
      <c r="H88" s="871"/>
      <c r="I88" s="871"/>
      <c r="J88" s="871"/>
      <c r="K88" s="871"/>
      <c r="L88" s="871"/>
      <c r="M88" s="871"/>
      <c r="N88" s="871"/>
      <c r="O88" s="871"/>
      <c r="P88" s="872"/>
      <c r="Q88" s="920"/>
      <c r="R88" s="921"/>
      <c r="S88" s="921"/>
      <c r="T88" s="921"/>
      <c r="U88" s="921"/>
      <c r="V88" s="921"/>
      <c r="W88" s="921"/>
      <c r="X88" s="921"/>
      <c r="Y88" s="921"/>
      <c r="Z88" s="921"/>
      <c r="AA88" s="921"/>
      <c r="AB88" s="921"/>
      <c r="AC88" s="921"/>
      <c r="AD88" s="921"/>
      <c r="AE88" s="921"/>
      <c r="AF88" s="924"/>
      <c r="AG88" s="924"/>
      <c r="AH88" s="924"/>
      <c r="AI88" s="924"/>
      <c r="AJ88" s="924"/>
      <c r="AK88" s="921"/>
      <c r="AL88" s="921"/>
      <c r="AM88" s="921"/>
      <c r="AN88" s="921"/>
      <c r="AO88" s="921"/>
      <c r="AP88" s="924"/>
      <c r="AQ88" s="924"/>
      <c r="AR88" s="924"/>
      <c r="AS88" s="924"/>
      <c r="AT88" s="924"/>
      <c r="AU88" s="924"/>
      <c r="AV88" s="924"/>
      <c r="AW88" s="924"/>
      <c r="AX88" s="924"/>
      <c r="AY88" s="924"/>
      <c r="AZ88" s="929"/>
      <c r="BA88" s="929"/>
      <c r="BB88" s="929"/>
      <c r="BC88" s="929"/>
      <c r="BD88" s="930"/>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2"/>
      <c r="CT102" s="932"/>
      <c r="CU102" s="932"/>
      <c r="CV102" s="973"/>
      <c r="CW102" s="972"/>
      <c r="CX102" s="932"/>
      <c r="CY102" s="932"/>
      <c r="CZ102" s="932"/>
      <c r="DA102" s="973"/>
      <c r="DB102" s="972"/>
      <c r="DC102" s="932"/>
      <c r="DD102" s="932"/>
      <c r="DE102" s="932"/>
      <c r="DF102" s="973"/>
      <c r="DG102" s="972"/>
      <c r="DH102" s="932"/>
      <c r="DI102" s="932"/>
      <c r="DJ102" s="932"/>
      <c r="DK102" s="973"/>
      <c r="DL102" s="972"/>
      <c r="DM102" s="932"/>
      <c r="DN102" s="932"/>
      <c r="DO102" s="932"/>
      <c r="DP102" s="973"/>
      <c r="DQ102" s="972"/>
      <c r="DR102" s="932"/>
      <c r="DS102" s="932"/>
      <c r="DT102" s="932"/>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308</v>
      </c>
      <c r="AG109" s="975"/>
      <c r="AH109" s="975"/>
      <c r="AI109" s="975"/>
      <c r="AJ109" s="976"/>
      <c r="AK109" s="974" t="s">
        <v>307</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308</v>
      </c>
      <c r="BW109" s="975"/>
      <c r="BX109" s="975"/>
      <c r="BY109" s="975"/>
      <c r="BZ109" s="976"/>
      <c r="CA109" s="974" t="s">
        <v>307</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308</v>
      </c>
      <c r="DM109" s="975"/>
      <c r="DN109" s="975"/>
      <c r="DO109" s="975"/>
      <c r="DP109" s="976"/>
      <c r="DQ109" s="974" t="s">
        <v>307</v>
      </c>
      <c r="DR109" s="975"/>
      <c r="DS109" s="975"/>
      <c r="DT109" s="975"/>
      <c r="DU109" s="976"/>
      <c r="DV109" s="974" t="s">
        <v>431</v>
      </c>
      <c r="DW109" s="975"/>
      <c r="DX109" s="975"/>
      <c r="DY109" s="975"/>
      <c r="DZ109" s="977"/>
    </row>
    <row r="110" spans="1:131" s="246" customFormat="1" ht="26.25" customHeight="1" x14ac:dyDescent="0.15">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3756596</v>
      </c>
      <c r="AB110" s="982"/>
      <c r="AC110" s="982"/>
      <c r="AD110" s="982"/>
      <c r="AE110" s="983"/>
      <c r="AF110" s="984">
        <v>3638354</v>
      </c>
      <c r="AG110" s="982"/>
      <c r="AH110" s="982"/>
      <c r="AI110" s="982"/>
      <c r="AJ110" s="983"/>
      <c r="AK110" s="984">
        <v>3387499</v>
      </c>
      <c r="AL110" s="982"/>
      <c r="AM110" s="982"/>
      <c r="AN110" s="982"/>
      <c r="AO110" s="983"/>
      <c r="AP110" s="985">
        <v>25.8</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35306032</v>
      </c>
      <c r="BR110" s="1017"/>
      <c r="BS110" s="1017"/>
      <c r="BT110" s="1017"/>
      <c r="BU110" s="1017"/>
      <c r="BV110" s="1017">
        <v>33682657</v>
      </c>
      <c r="BW110" s="1017"/>
      <c r="BX110" s="1017"/>
      <c r="BY110" s="1017"/>
      <c r="BZ110" s="1017"/>
      <c r="CA110" s="1017">
        <v>31940363</v>
      </c>
      <c r="CB110" s="1017"/>
      <c r="CC110" s="1017"/>
      <c r="CD110" s="1017"/>
      <c r="CE110" s="1017"/>
      <c r="CF110" s="1031">
        <v>243.5</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437</v>
      </c>
      <c r="DH110" s="1017"/>
      <c r="DI110" s="1017"/>
      <c r="DJ110" s="1017"/>
      <c r="DK110" s="1017"/>
      <c r="DL110" s="1017" t="s">
        <v>437</v>
      </c>
      <c r="DM110" s="1017"/>
      <c r="DN110" s="1017"/>
      <c r="DO110" s="1017"/>
      <c r="DP110" s="1017"/>
      <c r="DQ110" s="1017" t="s">
        <v>411</v>
      </c>
      <c r="DR110" s="1017"/>
      <c r="DS110" s="1017"/>
      <c r="DT110" s="1017"/>
      <c r="DU110" s="1017"/>
      <c r="DV110" s="1018" t="s">
        <v>411</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411</v>
      </c>
      <c r="AG111" s="1024"/>
      <c r="AH111" s="1024"/>
      <c r="AI111" s="1024"/>
      <c r="AJ111" s="1025"/>
      <c r="AK111" s="1026" t="s">
        <v>411</v>
      </c>
      <c r="AL111" s="1024"/>
      <c r="AM111" s="1024"/>
      <c r="AN111" s="1024"/>
      <c r="AO111" s="1025"/>
      <c r="AP111" s="1027" t="s">
        <v>437</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v>24832</v>
      </c>
      <c r="BR111" s="1010"/>
      <c r="BS111" s="1010"/>
      <c r="BT111" s="1010"/>
      <c r="BU111" s="1010"/>
      <c r="BV111" s="1010" t="s">
        <v>411</v>
      </c>
      <c r="BW111" s="1010"/>
      <c r="BX111" s="1010"/>
      <c r="BY111" s="1010"/>
      <c r="BZ111" s="1010"/>
      <c r="CA111" s="1010" t="s">
        <v>437</v>
      </c>
      <c r="CB111" s="1010"/>
      <c r="CC111" s="1010"/>
      <c r="CD111" s="1010"/>
      <c r="CE111" s="1010"/>
      <c r="CF111" s="1004" t="s">
        <v>411</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v>24832</v>
      </c>
      <c r="DH111" s="1010"/>
      <c r="DI111" s="1010"/>
      <c r="DJ111" s="1010"/>
      <c r="DK111" s="1010"/>
      <c r="DL111" s="1010" t="s">
        <v>411</v>
      </c>
      <c r="DM111" s="1010"/>
      <c r="DN111" s="1010"/>
      <c r="DO111" s="1010"/>
      <c r="DP111" s="1010"/>
      <c r="DQ111" s="1010" t="s">
        <v>411</v>
      </c>
      <c r="DR111" s="1010"/>
      <c r="DS111" s="1010"/>
      <c r="DT111" s="1010"/>
      <c r="DU111" s="1010"/>
      <c r="DV111" s="1011" t="s">
        <v>411</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444</v>
      </c>
      <c r="AB112" s="1049"/>
      <c r="AC112" s="1049"/>
      <c r="AD112" s="1049"/>
      <c r="AE112" s="1050"/>
      <c r="AF112" s="1051" t="s">
        <v>411</v>
      </c>
      <c r="AG112" s="1049"/>
      <c r="AH112" s="1049"/>
      <c r="AI112" s="1049"/>
      <c r="AJ112" s="1050"/>
      <c r="AK112" s="1051" t="s">
        <v>411</v>
      </c>
      <c r="AL112" s="1049"/>
      <c r="AM112" s="1049"/>
      <c r="AN112" s="1049"/>
      <c r="AO112" s="1050"/>
      <c r="AP112" s="1052" t="s">
        <v>411</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6621564</v>
      </c>
      <c r="BR112" s="1010"/>
      <c r="BS112" s="1010"/>
      <c r="BT112" s="1010"/>
      <c r="BU112" s="1010"/>
      <c r="BV112" s="1010">
        <v>6980836</v>
      </c>
      <c r="BW112" s="1010"/>
      <c r="BX112" s="1010"/>
      <c r="BY112" s="1010"/>
      <c r="BZ112" s="1010"/>
      <c r="CA112" s="1010">
        <v>6560085</v>
      </c>
      <c r="CB112" s="1010"/>
      <c r="CC112" s="1010"/>
      <c r="CD112" s="1010"/>
      <c r="CE112" s="1010"/>
      <c r="CF112" s="1004">
        <v>50</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411</v>
      </c>
      <c r="DH112" s="1010"/>
      <c r="DI112" s="1010"/>
      <c r="DJ112" s="1010"/>
      <c r="DK112" s="1010"/>
      <c r="DL112" s="1010" t="s">
        <v>447</v>
      </c>
      <c r="DM112" s="1010"/>
      <c r="DN112" s="1010"/>
      <c r="DO112" s="1010"/>
      <c r="DP112" s="1010"/>
      <c r="DQ112" s="1010" t="s">
        <v>444</v>
      </c>
      <c r="DR112" s="1010"/>
      <c r="DS112" s="1010"/>
      <c r="DT112" s="1010"/>
      <c r="DU112" s="1010"/>
      <c r="DV112" s="1011" t="s">
        <v>411</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388444</v>
      </c>
      <c r="AB113" s="1024"/>
      <c r="AC113" s="1024"/>
      <c r="AD113" s="1024"/>
      <c r="AE113" s="1025"/>
      <c r="AF113" s="1026">
        <v>325739</v>
      </c>
      <c r="AG113" s="1024"/>
      <c r="AH113" s="1024"/>
      <c r="AI113" s="1024"/>
      <c r="AJ113" s="1025"/>
      <c r="AK113" s="1026">
        <v>312982</v>
      </c>
      <c r="AL113" s="1024"/>
      <c r="AM113" s="1024"/>
      <c r="AN113" s="1024"/>
      <c r="AO113" s="1025"/>
      <c r="AP113" s="1027">
        <v>2.4</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813414</v>
      </c>
      <c r="BR113" s="1010"/>
      <c r="BS113" s="1010"/>
      <c r="BT113" s="1010"/>
      <c r="BU113" s="1010"/>
      <c r="BV113" s="1010">
        <v>653277</v>
      </c>
      <c r="BW113" s="1010"/>
      <c r="BX113" s="1010"/>
      <c r="BY113" s="1010"/>
      <c r="BZ113" s="1010"/>
      <c r="CA113" s="1010">
        <v>567759</v>
      </c>
      <c r="CB113" s="1010"/>
      <c r="CC113" s="1010"/>
      <c r="CD113" s="1010"/>
      <c r="CE113" s="1010"/>
      <c r="CF113" s="1004">
        <v>4.3</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444</v>
      </c>
      <c r="DH113" s="1049"/>
      <c r="DI113" s="1049"/>
      <c r="DJ113" s="1049"/>
      <c r="DK113" s="1050"/>
      <c r="DL113" s="1051" t="s">
        <v>411</v>
      </c>
      <c r="DM113" s="1049"/>
      <c r="DN113" s="1049"/>
      <c r="DO113" s="1049"/>
      <c r="DP113" s="1050"/>
      <c r="DQ113" s="1051" t="s">
        <v>411</v>
      </c>
      <c r="DR113" s="1049"/>
      <c r="DS113" s="1049"/>
      <c r="DT113" s="1049"/>
      <c r="DU113" s="1050"/>
      <c r="DV113" s="1052" t="s">
        <v>411</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184363</v>
      </c>
      <c r="AB114" s="1049"/>
      <c r="AC114" s="1049"/>
      <c r="AD114" s="1049"/>
      <c r="AE114" s="1050"/>
      <c r="AF114" s="1051">
        <v>153964</v>
      </c>
      <c r="AG114" s="1049"/>
      <c r="AH114" s="1049"/>
      <c r="AI114" s="1049"/>
      <c r="AJ114" s="1050"/>
      <c r="AK114" s="1051">
        <v>144928</v>
      </c>
      <c r="AL114" s="1049"/>
      <c r="AM114" s="1049"/>
      <c r="AN114" s="1049"/>
      <c r="AO114" s="1050"/>
      <c r="AP114" s="1052">
        <v>1.1000000000000001</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3304661</v>
      </c>
      <c r="BR114" s="1010"/>
      <c r="BS114" s="1010"/>
      <c r="BT114" s="1010"/>
      <c r="BU114" s="1010"/>
      <c r="BV114" s="1010">
        <v>3250491</v>
      </c>
      <c r="BW114" s="1010"/>
      <c r="BX114" s="1010"/>
      <c r="BY114" s="1010"/>
      <c r="BZ114" s="1010"/>
      <c r="CA114" s="1010">
        <v>3113655</v>
      </c>
      <c r="CB114" s="1010"/>
      <c r="CC114" s="1010"/>
      <c r="CD114" s="1010"/>
      <c r="CE114" s="1010"/>
      <c r="CF114" s="1004">
        <v>23.7</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411</v>
      </c>
      <c r="DH114" s="1049"/>
      <c r="DI114" s="1049"/>
      <c r="DJ114" s="1049"/>
      <c r="DK114" s="1050"/>
      <c r="DL114" s="1051" t="s">
        <v>411</v>
      </c>
      <c r="DM114" s="1049"/>
      <c r="DN114" s="1049"/>
      <c r="DO114" s="1049"/>
      <c r="DP114" s="1050"/>
      <c r="DQ114" s="1051" t="s">
        <v>437</v>
      </c>
      <c r="DR114" s="1049"/>
      <c r="DS114" s="1049"/>
      <c r="DT114" s="1049"/>
      <c r="DU114" s="1050"/>
      <c r="DV114" s="1052" t="s">
        <v>411</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66255</v>
      </c>
      <c r="AB115" s="1024"/>
      <c r="AC115" s="1024"/>
      <c r="AD115" s="1024"/>
      <c r="AE115" s="1025"/>
      <c r="AF115" s="1026">
        <v>66135</v>
      </c>
      <c r="AG115" s="1024"/>
      <c r="AH115" s="1024"/>
      <c r="AI115" s="1024"/>
      <c r="AJ115" s="1025"/>
      <c r="AK115" s="1026">
        <v>6701</v>
      </c>
      <c r="AL115" s="1024"/>
      <c r="AM115" s="1024"/>
      <c r="AN115" s="1024"/>
      <c r="AO115" s="1025"/>
      <c r="AP115" s="1027">
        <v>0.1</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411</v>
      </c>
      <c r="BR115" s="1010"/>
      <c r="BS115" s="1010"/>
      <c r="BT115" s="1010"/>
      <c r="BU115" s="1010"/>
      <c r="BV115" s="1010" t="s">
        <v>411</v>
      </c>
      <c r="BW115" s="1010"/>
      <c r="BX115" s="1010"/>
      <c r="BY115" s="1010"/>
      <c r="BZ115" s="1010"/>
      <c r="CA115" s="1010" t="s">
        <v>411</v>
      </c>
      <c r="CB115" s="1010"/>
      <c r="CC115" s="1010"/>
      <c r="CD115" s="1010"/>
      <c r="CE115" s="1010"/>
      <c r="CF115" s="1004" t="s">
        <v>411</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411</v>
      </c>
      <c r="DH115" s="1049"/>
      <c r="DI115" s="1049"/>
      <c r="DJ115" s="1049"/>
      <c r="DK115" s="1050"/>
      <c r="DL115" s="1051" t="s">
        <v>437</v>
      </c>
      <c r="DM115" s="1049"/>
      <c r="DN115" s="1049"/>
      <c r="DO115" s="1049"/>
      <c r="DP115" s="1050"/>
      <c r="DQ115" s="1051" t="s">
        <v>411</v>
      </c>
      <c r="DR115" s="1049"/>
      <c r="DS115" s="1049"/>
      <c r="DT115" s="1049"/>
      <c r="DU115" s="1050"/>
      <c r="DV115" s="1052" t="s">
        <v>437</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1985</v>
      </c>
      <c r="AB116" s="1049"/>
      <c r="AC116" s="1049"/>
      <c r="AD116" s="1049"/>
      <c r="AE116" s="1050"/>
      <c r="AF116" s="1051">
        <v>171</v>
      </c>
      <c r="AG116" s="1049"/>
      <c r="AH116" s="1049"/>
      <c r="AI116" s="1049"/>
      <c r="AJ116" s="1050"/>
      <c r="AK116" s="1051">
        <v>240</v>
      </c>
      <c r="AL116" s="1049"/>
      <c r="AM116" s="1049"/>
      <c r="AN116" s="1049"/>
      <c r="AO116" s="1050"/>
      <c r="AP116" s="1052">
        <v>0</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444</v>
      </c>
      <c r="BR116" s="1010"/>
      <c r="BS116" s="1010"/>
      <c r="BT116" s="1010"/>
      <c r="BU116" s="1010"/>
      <c r="BV116" s="1010" t="s">
        <v>411</v>
      </c>
      <c r="BW116" s="1010"/>
      <c r="BX116" s="1010"/>
      <c r="BY116" s="1010"/>
      <c r="BZ116" s="1010"/>
      <c r="CA116" s="1010" t="s">
        <v>411</v>
      </c>
      <c r="CB116" s="1010"/>
      <c r="CC116" s="1010"/>
      <c r="CD116" s="1010"/>
      <c r="CE116" s="1010"/>
      <c r="CF116" s="1004" t="s">
        <v>411</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444</v>
      </c>
      <c r="DH116" s="1049"/>
      <c r="DI116" s="1049"/>
      <c r="DJ116" s="1049"/>
      <c r="DK116" s="1050"/>
      <c r="DL116" s="1051" t="s">
        <v>411</v>
      </c>
      <c r="DM116" s="1049"/>
      <c r="DN116" s="1049"/>
      <c r="DO116" s="1049"/>
      <c r="DP116" s="1050"/>
      <c r="DQ116" s="1051" t="s">
        <v>411</v>
      </c>
      <c r="DR116" s="1049"/>
      <c r="DS116" s="1049"/>
      <c r="DT116" s="1049"/>
      <c r="DU116" s="1050"/>
      <c r="DV116" s="1052" t="s">
        <v>444</v>
      </c>
      <c r="DW116" s="1053"/>
      <c r="DX116" s="1053"/>
      <c r="DY116" s="1053"/>
      <c r="DZ116" s="1054"/>
    </row>
    <row r="117" spans="1:130" s="246" customFormat="1" ht="26.25" customHeight="1" x14ac:dyDescent="0.15">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4397643</v>
      </c>
      <c r="AB117" s="1067"/>
      <c r="AC117" s="1067"/>
      <c r="AD117" s="1067"/>
      <c r="AE117" s="1068"/>
      <c r="AF117" s="1069">
        <v>4184363</v>
      </c>
      <c r="AG117" s="1067"/>
      <c r="AH117" s="1067"/>
      <c r="AI117" s="1067"/>
      <c r="AJ117" s="1068"/>
      <c r="AK117" s="1069">
        <v>3852350</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437</v>
      </c>
      <c r="BR117" s="1010"/>
      <c r="BS117" s="1010"/>
      <c r="BT117" s="1010"/>
      <c r="BU117" s="1010"/>
      <c r="BV117" s="1010" t="s">
        <v>411</v>
      </c>
      <c r="BW117" s="1010"/>
      <c r="BX117" s="1010"/>
      <c r="BY117" s="1010"/>
      <c r="BZ117" s="1010"/>
      <c r="CA117" s="1010" t="s">
        <v>392</v>
      </c>
      <c r="CB117" s="1010"/>
      <c r="CC117" s="1010"/>
      <c r="CD117" s="1010"/>
      <c r="CE117" s="1010"/>
      <c r="CF117" s="1004" t="s">
        <v>411</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411</v>
      </c>
      <c r="DH117" s="1049"/>
      <c r="DI117" s="1049"/>
      <c r="DJ117" s="1049"/>
      <c r="DK117" s="1050"/>
      <c r="DL117" s="1051" t="s">
        <v>437</v>
      </c>
      <c r="DM117" s="1049"/>
      <c r="DN117" s="1049"/>
      <c r="DO117" s="1049"/>
      <c r="DP117" s="1050"/>
      <c r="DQ117" s="1051" t="s">
        <v>447</v>
      </c>
      <c r="DR117" s="1049"/>
      <c r="DS117" s="1049"/>
      <c r="DT117" s="1049"/>
      <c r="DU117" s="1050"/>
      <c r="DV117" s="1052" t="s">
        <v>411</v>
      </c>
      <c r="DW117" s="1053"/>
      <c r="DX117" s="1053"/>
      <c r="DY117" s="1053"/>
      <c r="DZ117" s="1054"/>
    </row>
    <row r="118" spans="1:130" s="246" customFormat="1" ht="26.25" customHeight="1" x14ac:dyDescent="0.15">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308</v>
      </c>
      <c r="AG118" s="975"/>
      <c r="AH118" s="975"/>
      <c r="AI118" s="975"/>
      <c r="AJ118" s="976"/>
      <c r="AK118" s="974" t="s">
        <v>307</v>
      </c>
      <c r="AL118" s="975"/>
      <c r="AM118" s="975"/>
      <c r="AN118" s="975"/>
      <c r="AO118" s="976"/>
      <c r="AP118" s="1061" t="s">
        <v>431</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411</v>
      </c>
      <c r="BR118" s="1088"/>
      <c r="BS118" s="1088"/>
      <c r="BT118" s="1088"/>
      <c r="BU118" s="1088"/>
      <c r="BV118" s="1088" t="s">
        <v>411</v>
      </c>
      <c r="BW118" s="1088"/>
      <c r="BX118" s="1088"/>
      <c r="BY118" s="1088"/>
      <c r="BZ118" s="1088"/>
      <c r="CA118" s="1088" t="s">
        <v>411</v>
      </c>
      <c r="CB118" s="1088"/>
      <c r="CC118" s="1088"/>
      <c r="CD118" s="1088"/>
      <c r="CE118" s="1088"/>
      <c r="CF118" s="1004" t="s">
        <v>411</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411</v>
      </c>
      <c r="DH118" s="1049"/>
      <c r="DI118" s="1049"/>
      <c r="DJ118" s="1049"/>
      <c r="DK118" s="1050"/>
      <c r="DL118" s="1051" t="s">
        <v>411</v>
      </c>
      <c r="DM118" s="1049"/>
      <c r="DN118" s="1049"/>
      <c r="DO118" s="1049"/>
      <c r="DP118" s="1050"/>
      <c r="DQ118" s="1051" t="s">
        <v>411</v>
      </c>
      <c r="DR118" s="1049"/>
      <c r="DS118" s="1049"/>
      <c r="DT118" s="1049"/>
      <c r="DU118" s="1050"/>
      <c r="DV118" s="1052" t="s">
        <v>447</v>
      </c>
      <c r="DW118" s="1053"/>
      <c r="DX118" s="1053"/>
      <c r="DY118" s="1053"/>
      <c r="DZ118" s="1054"/>
    </row>
    <row r="119" spans="1:130" s="246" customFormat="1" ht="26.25" customHeight="1" x14ac:dyDescent="0.15">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411</v>
      </c>
      <c r="AB119" s="982"/>
      <c r="AC119" s="982"/>
      <c r="AD119" s="982"/>
      <c r="AE119" s="983"/>
      <c r="AF119" s="984" t="s">
        <v>411</v>
      </c>
      <c r="AG119" s="982"/>
      <c r="AH119" s="982"/>
      <c r="AI119" s="982"/>
      <c r="AJ119" s="983"/>
      <c r="AK119" s="984" t="s">
        <v>411</v>
      </c>
      <c r="AL119" s="982"/>
      <c r="AM119" s="982"/>
      <c r="AN119" s="982"/>
      <c r="AO119" s="983"/>
      <c r="AP119" s="985" t="s">
        <v>437</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465</v>
      </c>
      <c r="BP119" s="1096"/>
      <c r="BQ119" s="1087">
        <v>46070503</v>
      </c>
      <c r="BR119" s="1088"/>
      <c r="BS119" s="1088"/>
      <c r="BT119" s="1088"/>
      <c r="BU119" s="1088"/>
      <c r="BV119" s="1088">
        <v>44567261</v>
      </c>
      <c r="BW119" s="1088"/>
      <c r="BX119" s="1088"/>
      <c r="BY119" s="1088"/>
      <c r="BZ119" s="1088"/>
      <c r="CA119" s="1088">
        <v>42181862</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447</v>
      </c>
      <c r="DH119" s="1074"/>
      <c r="DI119" s="1074"/>
      <c r="DJ119" s="1074"/>
      <c r="DK119" s="1075"/>
      <c r="DL119" s="1073" t="s">
        <v>411</v>
      </c>
      <c r="DM119" s="1074"/>
      <c r="DN119" s="1074"/>
      <c r="DO119" s="1074"/>
      <c r="DP119" s="1075"/>
      <c r="DQ119" s="1073" t="s">
        <v>411</v>
      </c>
      <c r="DR119" s="1074"/>
      <c r="DS119" s="1074"/>
      <c r="DT119" s="1074"/>
      <c r="DU119" s="1075"/>
      <c r="DV119" s="1076" t="s">
        <v>411</v>
      </c>
      <c r="DW119" s="1077"/>
      <c r="DX119" s="1077"/>
      <c r="DY119" s="1077"/>
      <c r="DZ119" s="1078"/>
    </row>
    <row r="120" spans="1:130" s="246" customFormat="1" ht="26.25" customHeight="1" x14ac:dyDescent="0.15">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v>24832</v>
      </c>
      <c r="AB120" s="1049"/>
      <c r="AC120" s="1049"/>
      <c r="AD120" s="1049"/>
      <c r="AE120" s="1050"/>
      <c r="AF120" s="1051">
        <v>24829</v>
      </c>
      <c r="AG120" s="1049"/>
      <c r="AH120" s="1049"/>
      <c r="AI120" s="1049"/>
      <c r="AJ120" s="1050"/>
      <c r="AK120" s="1051" t="s">
        <v>411</v>
      </c>
      <c r="AL120" s="1049"/>
      <c r="AM120" s="1049"/>
      <c r="AN120" s="1049"/>
      <c r="AO120" s="1050"/>
      <c r="AP120" s="1052" t="s">
        <v>411</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4511994</v>
      </c>
      <c r="BR120" s="1017"/>
      <c r="BS120" s="1017"/>
      <c r="BT120" s="1017"/>
      <c r="BU120" s="1017"/>
      <c r="BV120" s="1017">
        <v>5101737</v>
      </c>
      <c r="BW120" s="1017"/>
      <c r="BX120" s="1017"/>
      <c r="BY120" s="1017"/>
      <c r="BZ120" s="1017"/>
      <c r="CA120" s="1017">
        <v>5806444</v>
      </c>
      <c r="CB120" s="1017"/>
      <c r="CC120" s="1017"/>
      <c r="CD120" s="1017"/>
      <c r="CE120" s="1017"/>
      <c r="CF120" s="1031">
        <v>44.3</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t="s">
        <v>411</v>
      </c>
      <c r="DH120" s="1017"/>
      <c r="DI120" s="1017"/>
      <c r="DJ120" s="1017"/>
      <c r="DK120" s="1017"/>
      <c r="DL120" s="1017" t="s">
        <v>411</v>
      </c>
      <c r="DM120" s="1017"/>
      <c r="DN120" s="1017"/>
      <c r="DO120" s="1017"/>
      <c r="DP120" s="1017"/>
      <c r="DQ120" s="1017">
        <v>6560085</v>
      </c>
      <c r="DR120" s="1017"/>
      <c r="DS120" s="1017"/>
      <c r="DT120" s="1017"/>
      <c r="DU120" s="1017"/>
      <c r="DV120" s="1018">
        <v>50</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411</v>
      </c>
      <c r="AB121" s="1049"/>
      <c r="AC121" s="1049"/>
      <c r="AD121" s="1049"/>
      <c r="AE121" s="1050"/>
      <c r="AF121" s="1051" t="s">
        <v>411</v>
      </c>
      <c r="AG121" s="1049"/>
      <c r="AH121" s="1049"/>
      <c r="AI121" s="1049"/>
      <c r="AJ121" s="1050"/>
      <c r="AK121" s="1051" t="s">
        <v>411</v>
      </c>
      <c r="AL121" s="1049"/>
      <c r="AM121" s="1049"/>
      <c r="AN121" s="1049"/>
      <c r="AO121" s="1050"/>
      <c r="AP121" s="1052" t="s">
        <v>447</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42224</v>
      </c>
      <c r="BR121" s="1010"/>
      <c r="BS121" s="1010"/>
      <c r="BT121" s="1010"/>
      <c r="BU121" s="1010"/>
      <c r="BV121" s="1010">
        <v>768147</v>
      </c>
      <c r="BW121" s="1010"/>
      <c r="BX121" s="1010"/>
      <c r="BY121" s="1010"/>
      <c r="BZ121" s="1010"/>
      <c r="CA121" s="1010">
        <v>640071</v>
      </c>
      <c r="CB121" s="1010"/>
      <c r="CC121" s="1010"/>
      <c r="CD121" s="1010"/>
      <c r="CE121" s="1010"/>
      <c r="CF121" s="1004">
        <v>4.9000000000000004</v>
      </c>
      <c r="CG121" s="1005"/>
      <c r="CH121" s="1005"/>
      <c r="CI121" s="1005"/>
      <c r="CJ121" s="1005"/>
      <c r="CK121" s="1100"/>
      <c r="CL121" s="1101"/>
      <c r="CM121" s="1101"/>
      <c r="CN121" s="1101"/>
      <c r="CO121" s="1102"/>
      <c r="CP121" s="1110" t="s">
        <v>406</v>
      </c>
      <c r="CQ121" s="1111"/>
      <c r="CR121" s="1111"/>
      <c r="CS121" s="1111"/>
      <c r="CT121" s="1111"/>
      <c r="CU121" s="1111"/>
      <c r="CV121" s="1111"/>
      <c r="CW121" s="1111"/>
      <c r="CX121" s="1111"/>
      <c r="CY121" s="1111"/>
      <c r="CZ121" s="1111"/>
      <c r="DA121" s="1111"/>
      <c r="DB121" s="1111"/>
      <c r="DC121" s="1111"/>
      <c r="DD121" s="1111"/>
      <c r="DE121" s="1111"/>
      <c r="DF121" s="1112"/>
      <c r="DG121" s="1009" t="s">
        <v>437</v>
      </c>
      <c r="DH121" s="1010"/>
      <c r="DI121" s="1010"/>
      <c r="DJ121" s="1010"/>
      <c r="DK121" s="1010"/>
      <c r="DL121" s="1010" t="s">
        <v>411</v>
      </c>
      <c r="DM121" s="1010"/>
      <c r="DN121" s="1010"/>
      <c r="DO121" s="1010"/>
      <c r="DP121" s="1010"/>
      <c r="DQ121" s="1010" t="s">
        <v>411</v>
      </c>
      <c r="DR121" s="1010"/>
      <c r="DS121" s="1010"/>
      <c r="DT121" s="1010"/>
      <c r="DU121" s="1010"/>
      <c r="DV121" s="1011" t="s">
        <v>411</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411</v>
      </c>
      <c r="AB122" s="1049"/>
      <c r="AC122" s="1049"/>
      <c r="AD122" s="1049"/>
      <c r="AE122" s="1050"/>
      <c r="AF122" s="1051" t="s">
        <v>411</v>
      </c>
      <c r="AG122" s="1049"/>
      <c r="AH122" s="1049"/>
      <c r="AI122" s="1049"/>
      <c r="AJ122" s="1050"/>
      <c r="AK122" s="1051" t="s">
        <v>437</v>
      </c>
      <c r="AL122" s="1049"/>
      <c r="AM122" s="1049"/>
      <c r="AN122" s="1049"/>
      <c r="AO122" s="1050"/>
      <c r="AP122" s="1052" t="s">
        <v>447</v>
      </c>
      <c r="AQ122" s="1053"/>
      <c r="AR122" s="1053"/>
      <c r="AS122" s="1053"/>
      <c r="AT122" s="1054"/>
      <c r="AU122" s="1082"/>
      <c r="AV122" s="1083"/>
      <c r="AW122" s="1083"/>
      <c r="AX122" s="1083"/>
      <c r="AY122" s="1084"/>
      <c r="AZ122" s="1064" t="s">
        <v>473</v>
      </c>
      <c r="BA122" s="1055"/>
      <c r="BB122" s="1055"/>
      <c r="BC122" s="1055"/>
      <c r="BD122" s="1055"/>
      <c r="BE122" s="1055"/>
      <c r="BF122" s="1055"/>
      <c r="BG122" s="1055"/>
      <c r="BH122" s="1055"/>
      <c r="BI122" s="1055"/>
      <c r="BJ122" s="1055"/>
      <c r="BK122" s="1055"/>
      <c r="BL122" s="1055"/>
      <c r="BM122" s="1055"/>
      <c r="BN122" s="1055"/>
      <c r="BO122" s="1055"/>
      <c r="BP122" s="1056"/>
      <c r="BQ122" s="1087">
        <v>22585943</v>
      </c>
      <c r="BR122" s="1088"/>
      <c r="BS122" s="1088"/>
      <c r="BT122" s="1088"/>
      <c r="BU122" s="1088"/>
      <c r="BV122" s="1088">
        <v>22465321</v>
      </c>
      <c r="BW122" s="1088"/>
      <c r="BX122" s="1088"/>
      <c r="BY122" s="1088"/>
      <c r="BZ122" s="1088"/>
      <c r="CA122" s="1088">
        <v>22379535</v>
      </c>
      <c r="CB122" s="1088"/>
      <c r="CC122" s="1088"/>
      <c r="CD122" s="1088"/>
      <c r="CE122" s="1088"/>
      <c r="CF122" s="1108">
        <v>170.6</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447</v>
      </c>
      <c r="AB123" s="1049"/>
      <c r="AC123" s="1049"/>
      <c r="AD123" s="1049"/>
      <c r="AE123" s="1050"/>
      <c r="AF123" s="1051" t="s">
        <v>411</v>
      </c>
      <c r="AG123" s="1049"/>
      <c r="AH123" s="1049"/>
      <c r="AI123" s="1049"/>
      <c r="AJ123" s="1050"/>
      <c r="AK123" s="1051" t="s">
        <v>411</v>
      </c>
      <c r="AL123" s="1049"/>
      <c r="AM123" s="1049"/>
      <c r="AN123" s="1049"/>
      <c r="AO123" s="1050"/>
      <c r="AP123" s="1052" t="s">
        <v>411</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474</v>
      </c>
      <c r="BP123" s="1096"/>
      <c r="BQ123" s="1155">
        <v>27140161</v>
      </c>
      <c r="BR123" s="1156"/>
      <c r="BS123" s="1156"/>
      <c r="BT123" s="1156"/>
      <c r="BU123" s="1156"/>
      <c r="BV123" s="1156">
        <v>28335205</v>
      </c>
      <c r="BW123" s="1156"/>
      <c r="BX123" s="1156"/>
      <c r="BY123" s="1156"/>
      <c r="BZ123" s="1156"/>
      <c r="CA123" s="1156">
        <v>28826050</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411</v>
      </c>
      <c r="AB124" s="1049"/>
      <c r="AC124" s="1049"/>
      <c r="AD124" s="1049"/>
      <c r="AE124" s="1050"/>
      <c r="AF124" s="1051" t="s">
        <v>411</v>
      </c>
      <c r="AG124" s="1049"/>
      <c r="AH124" s="1049"/>
      <c r="AI124" s="1049"/>
      <c r="AJ124" s="1050"/>
      <c r="AK124" s="1051" t="s">
        <v>437</v>
      </c>
      <c r="AL124" s="1049"/>
      <c r="AM124" s="1049"/>
      <c r="AN124" s="1049"/>
      <c r="AO124" s="1050"/>
      <c r="AP124" s="1052" t="s">
        <v>411</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148.6</v>
      </c>
      <c r="BR124" s="1118"/>
      <c r="BS124" s="1118"/>
      <c r="BT124" s="1118"/>
      <c r="BU124" s="1118"/>
      <c r="BV124" s="1118">
        <v>126</v>
      </c>
      <c r="BW124" s="1118"/>
      <c r="BX124" s="1118"/>
      <c r="BY124" s="1118"/>
      <c r="BZ124" s="1118"/>
      <c r="CA124" s="1118">
        <v>101.8</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v>6621564</v>
      </c>
      <c r="DH124" s="1074"/>
      <c r="DI124" s="1074"/>
      <c r="DJ124" s="1074"/>
      <c r="DK124" s="1075"/>
      <c r="DL124" s="1073">
        <v>7064654</v>
      </c>
      <c r="DM124" s="1074"/>
      <c r="DN124" s="1074"/>
      <c r="DO124" s="1074"/>
      <c r="DP124" s="1075"/>
      <c r="DQ124" s="1073" t="s">
        <v>477</v>
      </c>
      <c r="DR124" s="1074"/>
      <c r="DS124" s="1074"/>
      <c r="DT124" s="1074"/>
      <c r="DU124" s="1075"/>
      <c r="DV124" s="1076" t="s">
        <v>437</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411</v>
      </c>
      <c r="AB125" s="1049"/>
      <c r="AC125" s="1049"/>
      <c r="AD125" s="1049"/>
      <c r="AE125" s="1050"/>
      <c r="AF125" s="1051" t="s">
        <v>411</v>
      </c>
      <c r="AG125" s="1049"/>
      <c r="AH125" s="1049"/>
      <c r="AI125" s="1049"/>
      <c r="AJ125" s="1050"/>
      <c r="AK125" s="1051" t="s">
        <v>411</v>
      </c>
      <c r="AL125" s="1049"/>
      <c r="AM125" s="1049"/>
      <c r="AN125" s="1049"/>
      <c r="AO125" s="1050"/>
      <c r="AP125" s="1052" t="s">
        <v>411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478</v>
      </c>
      <c r="CL125" s="1098"/>
      <c r="CM125" s="1098"/>
      <c r="CN125" s="1098"/>
      <c r="CO125" s="1099"/>
      <c r="CP125" s="1030" t="s">
        <v>479</v>
      </c>
      <c r="CQ125" s="979"/>
      <c r="CR125" s="979"/>
      <c r="CS125" s="979"/>
      <c r="CT125" s="979"/>
      <c r="CU125" s="979"/>
      <c r="CV125" s="979"/>
      <c r="CW125" s="979"/>
      <c r="CX125" s="979"/>
      <c r="CY125" s="979"/>
      <c r="CZ125" s="979"/>
      <c r="DA125" s="979"/>
      <c r="DB125" s="979"/>
      <c r="DC125" s="979"/>
      <c r="DD125" s="979"/>
      <c r="DE125" s="979"/>
      <c r="DF125" s="980"/>
      <c r="DG125" s="1016" t="s">
        <v>437</v>
      </c>
      <c r="DH125" s="1017"/>
      <c r="DI125" s="1017"/>
      <c r="DJ125" s="1017"/>
      <c r="DK125" s="1017"/>
      <c r="DL125" s="1017" t="s">
        <v>411</v>
      </c>
      <c r="DM125" s="1017"/>
      <c r="DN125" s="1017"/>
      <c r="DO125" s="1017"/>
      <c r="DP125" s="1017"/>
      <c r="DQ125" s="1017" t="s">
        <v>437</v>
      </c>
      <c r="DR125" s="1017"/>
      <c r="DS125" s="1017"/>
      <c r="DT125" s="1017"/>
      <c r="DU125" s="1017"/>
      <c r="DV125" s="1018" t="s">
        <v>411</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41423</v>
      </c>
      <c r="AB126" s="1049"/>
      <c r="AC126" s="1049"/>
      <c r="AD126" s="1049"/>
      <c r="AE126" s="1050"/>
      <c r="AF126" s="1051">
        <v>41306</v>
      </c>
      <c r="AG126" s="1049"/>
      <c r="AH126" s="1049"/>
      <c r="AI126" s="1049"/>
      <c r="AJ126" s="1050"/>
      <c r="AK126" s="1051">
        <v>6701</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480</v>
      </c>
      <c r="CQ126" s="1040"/>
      <c r="CR126" s="1040"/>
      <c r="CS126" s="1040"/>
      <c r="CT126" s="1040"/>
      <c r="CU126" s="1040"/>
      <c r="CV126" s="1040"/>
      <c r="CW126" s="1040"/>
      <c r="CX126" s="1040"/>
      <c r="CY126" s="1040"/>
      <c r="CZ126" s="1040"/>
      <c r="DA126" s="1040"/>
      <c r="DB126" s="1040"/>
      <c r="DC126" s="1040"/>
      <c r="DD126" s="1040"/>
      <c r="DE126" s="1040"/>
      <c r="DF126" s="1041"/>
      <c r="DG126" s="1009" t="s">
        <v>411</v>
      </c>
      <c r="DH126" s="1010"/>
      <c r="DI126" s="1010"/>
      <c r="DJ126" s="1010"/>
      <c r="DK126" s="1010"/>
      <c r="DL126" s="1010" t="s">
        <v>437</v>
      </c>
      <c r="DM126" s="1010"/>
      <c r="DN126" s="1010"/>
      <c r="DO126" s="1010"/>
      <c r="DP126" s="1010"/>
      <c r="DQ126" s="1010" t="s">
        <v>411</v>
      </c>
      <c r="DR126" s="1010"/>
      <c r="DS126" s="1010"/>
      <c r="DT126" s="1010"/>
      <c r="DU126" s="1010"/>
      <c r="DV126" s="1011" t="s">
        <v>437</v>
      </c>
      <c r="DW126" s="1011"/>
      <c r="DX126" s="1011"/>
      <c r="DY126" s="1011"/>
      <c r="DZ126" s="1012"/>
    </row>
    <row r="127" spans="1:130" s="246" customFormat="1" ht="26.25" customHeight="1" x14ac:dyDescent="0.15">
      <c r="A127" s="1150"/>
      <c r="B127" s="1038"/>
      <c r="C127" s="1092" t="s">
        <v>481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411</v>
      </c>
      <c r="AB127" s="1049"/>
      <c r="AC127" s="1049"/>
      <c r="AD127" s="1049"/>
      <c r="AE127" s="1050"/>
      <c r="AF127" s="1051" t="s">
        <v>411</v>
      </c>
      <c r="AG127" s="1049"/>
      <c r="AH127" s="1049"/>
      <c r="AI127" s="1049"/>
      <c r="AJ127" s="1050"/>
      <c r="AK127" s="1051" t="s">
        <v>411</v>
      </c>
      <c r="AL127" s="1049"/>
      <c r="AM127" s="1049"/>
      <c r="AN127" s="1049"/>
      <c r="AO127" s="1050"/>
      <c r="AP127" s="1052" t="s">
        <v>411</v>
      </c>
      <c r="AQ127" s="1053"/>
      <c r="AR127" s="1053"/>
      <c r="AS127" s="1053"/>
      <c r="AT127" s="1054"/>
      <c r="AU127" s="282"/>
      <c r="AV127" s="282"/>
      <c r="AW127" s="282"/>
      <c r="AX127" s="1122" t="s">
        <v>482</v>
      </c>
      <c r="AY127" s="1123"/>
      <c r="AZ127" s="1123"/>
      <c r="BA127" s="1123"/>
      <c r="BB127" s="1123"/>
      <c r="BC127" s="1123"/>
      <c r="BD127" s="1123"/>
      <c r="BE127" s="1124"/>
      <c r="BF127" s="1125" t="s">
        <v>483</v>
      </c>
      <c r="BG127" s="1123"/>
      <c r="BH127" s="1123"/>
      <c r="BI127" s="1123"/>
      <c r="BJ127" s="1123"/>
      <c r="BK127" s="1123"/>
      <c r="BL127" s="1124"/>
      <c r="BM127" s="1125" t="s">
        <v>484</v>
      </c>
      <c r="BN127" s="1123"/>
      <c r="BO127" s="1123"/>
      <c r="BP127" s="1123"/>
      <c r="BQ127" s="1123"/>
      <c r="BR127" s="1123"/>
      <c r="BS127" s="1124"/>
      <c r="BT127" s="1125" t="s">
        <v>485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486</v>
      </c>
      <c r="CQ127" s="1040"/>
      <c r="CR127" s="1040"/>
      <c r="CS127" s="1040"/>
      <c r="CT127" s="1040"/>
      <c r="CU127" s="1040"/>
      <c r="CV127" s="1040"/>
      <c r="CW127" s="1040"/>
      <c r="CX127" s="1040"/>
      <c r="CY127" s="1040"/>
      <c r="CZ127" s="1040"/>
      <c r="DA127" s="1040"/>
      <c r="DB127" s="1040"/>
      <c r="DC127" s="1040"/>
      <c r="DD127" s="1040"/>
      <c r="DE127" s="1040"/>
      <c r="DF127" s="1041"/>
      <c r="DG127" s="1009" t="s">
        <v>437</v>
      </c>
      <c r="DH127" s="1010"/>
      <c r="DI127" s="1010"/>
      <c r="DJ127" s="1010"/>
      <c r="DK127" s="1010"/>
      <c r="DL127" s="1010" t="s">
        <v>411</v>
      </c>
      <c r="DM127" s="1010"/>
      <c r="DN127" s="1010"/>
      <c r="DO127" s="1010"/>
      <c r="DP127" s="1010"/>
      <c r="DQ127" s="1010" t="s">
        <v>411</v>
      </c>
      <c r="DR127" s="1010"/>
      <c r="DS127" s="1010"/>
      <c r="DT127" s="1010"/>
      <c r="DU127" s="1010"/>
      <c r="DV127" s="1011" t="s">
        <v>411</v>
      </c>
      <c r="DW127" s="1011"/>
      <c r="DX127" s="1011"/>
      <c r="DY127" s="1011"/>
      <c r="DZ127" s="1012"/>
    </row>
    <row r="128" spans="1:130" s="246" customFormat="1" ht="26.25" customHeight="1" thickBot="1" x14ac:dyDescent="0.2">
      <c r="A128" s="1133" t="s">
        <v>487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488</v>
      </c>
      <c r="X128" s="1135"/>
      <c r="Y128" s="1135"/>
      <c r="Z128" s="1136"/>
      <c r="AA128" s="1137">
        <v>6215</v>
      </c>
      <c r="AB128" s="1138"/>
      <c r="AC128" s="1138"/>
      <c r="AD128" s="1138"/>
      <c r="AE128" s="1139"/>
      <c r="AF128" s="1140">
        <v>5288</v>
      </c>
      <c r="AG128" s="1138"/>
      <c r="AH128" s="1138"/>
      <c r="AI128" s="1138"/>
      <c r="AJ128" s="1139"/>
      <c r="AK128" s="1140">
        <v>5738</v>
      </c>
      <c r="AL128" s="1138"/>
      <c r="AM128" s="1138"/>
      <c r="AN128" s="1138"/>
      <c r="AO128" s="1139"/>
      <c r="AP128" s="1141"/>
      <c r="AQ128" s="1142"/>
      <c r="AR128" s="1142"/>
      <c r="AS128" s="1142"/>
      <c r="AT128" s="1143"/>
      <c r="AU128" s="282"/>
      <c r="AV128" s="282"/>
      <c r="AW128" s="282"/>
      <c r="AX128" s="978" t="s">
        <v>489</v>
      </c>
      <c r="AY128" s="979"/>
      <c r="AZ128" s="979"/>
      <c r="BA128" s="979"/>
      <c r="BB128" s="979"/>
      <c r="BC128" s="979"/>
      <c r="BD128" s="979"/>
      <c r="BE128" s="980"/>
      <c r="BF128" s="1144" t="s">
        <v>411</v>
      </c>
      <c r="BG128" s="1145"/>
      <c r="BH128" s="1145"/>
      <c r="BI128" s="1145"/>
      <c r="BJ128" s="1145"/>
      <c r="BK128" s="1145"/>
      <c r="BL128" s="1146"/>
      <c r="BM128" s="1144">
        <v>12.78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490</v>
      </c>
      <c r="CQ128" s="1127"/>
      <c r="CR128" s="1127"/>
      <c r="CS128" s="1127"/>
      <c r="CT128" s="1127"/>
      <c r="CU128" s="1127"/>
      <c r="CV128" s="1127"/>
      <c r="CW128" s="1127"/>
      <c r="CX128" s="1127"/>
      <c r="CY128" s="1127"/>
      <c r="CZ128" s="1127"/>
      <c r="DA128" s="1127"/>
      <c r="DB128" s="1127"/>
      <c r="DC128" s="1127"/>
      <c r="DD128" s="1127"/>
      <c r="DE128" s="1127"/>
      <c r="DF128" s="1128"/>
      <c r="DG128" s="1129" t="s">
        <v>411</v>
      </c>
      <c r="DH128" s="1130"/>
      <c r="DI128" s="1130"/>
      <c r="DJ128" s="1130"/>
      <c r="DK128" s="1130"/>
      <c r="DL128" s="1130" t="s">
        <v>411</v>
      </c>
      <c r="DM128" s="1130"/>
      <c r="DN128" s="1130"/>
      <c r="DO128" s="1130"/>
      <c r="DP128" s="1130"/>
      <c r="DQ128" s="1130" t="s">
        <v>411</v>
      </c>
      <c r="DR128" s="1130"/>
      <c r="DS128" s="1130"/>
      <c r="DT128" s="1130"/>
      <c r="DU128" s="1130"/>
      <c r="DV128" s="1131" t="s">
        <v>411</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491</v>
      </c>
      <c r="X129" s="1164"/>
      <c r="Y129" s="1164"/>
      <c r="Z129" s="1165"/>
      <c r="AA129" s="1048">
        <v>14725354</v>
      </c>
      <c r="AB129" s="1049"/>
      <c r="AC129" s="1049"/>
      <c r="AD129" s="1049"/>
      <c r="AE129" s="1050"/>
      <c r="AF129" s="1051">
        <v>14811095</v>
      </c>
      <c r="AG129" s="1049"/>
      <c r="AH129" s="1049"/>
      <c r="AI129" s="1049"/>
      <c r="AJ129" s="1050"/>
      <c r="AK129" s="1051">
        <v>15036168</v>
      </c>
      <c r="AL129" s="1049"/>
      <c r="AM129" s="1049"/>
      <c r="AN129" s="1049"/>
      <c r="AO129" s="1050"/>
      <c r="AP129" s="1166"/>
      <c r="AQ129" s="1167"/>
      <c r="AR129" s="1167"/>
      <c r="AS129" s="1167"/>
      <c r="AT129" s="1168"/>
      <c r="AU129" s="284"/>
      <c r="AV129" s="284"/>
      <c r="AW129" s="284"/>
      <c r="AX129" s="1157" t="s">
        <v>492</v>
      </c>
      <c r="AY129" s="1040"/>
      <c r="AZ129" s="1040"/>
      <c r="BA129" s="1040"/>
      <c r="BB129" s="1040"/>
      <c r="BC129" s="1040"/>
      <c r="BD129" s="1040"/>
      <c r="BE129" s="1041"/>
      <c r="BF129" s="1158" t="s">
        <v>493</v>
      </c>
      <c r="BG129" s="1159"/>
      <c r="BH129" s="1159"/>
      <c r="BI129" s="1159"/>
      <c r="BJ129" s="1159"/>
      <c r="BK129" s="1159"/>
      <c r="BL129" s="1160"/>
      <c r="BM129" s="1158">
        <v>17.78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495</v>
      </c>
      <c r="X130" s="1164"/>
      <c r="Y130" s="1164"/>
      <c r="Z130" s="1165"/>
      <c r="AA130" s="1048">
        <v>1990295</v>
      </c>
      <c r="AB130" s="1049"/>
      <c r="AC130" s="1049"/>
      <c r="AD130" s="1049"/>
      <c r="AE130" s="1050"/>
      <c r="AF130" s="1051">
        <v>1937380</v>
      </c>
      <c r="AG130" s="1049"/>
      <c r="AH130" s="1049"/>
      <c r="AI130" s="1049"/>
      <c r="AJ130" s="1050"/>
      <c r="AK130" s="1051">
        <v>1916843</v>
      </c>
      <c r="AL130" s="1049"/>
      <c r="AM130" s="1049"/>
      <c r="AN130" s="1049"/>
      <c r="AO130" s="1050"/>
      <c r="AP130" s="1166"/>
      <c r="AQ130" s="1167"/>
      <c r="AR130" s="1167"/>
      <c r="AS130" s="1167"/>
      <c r="AT130" s="1168"/>
      <c r="AU130" s="284"/>
      <c r="AV130" s="284"/>
      <c r="AW130" s="284"/>
      <c r="AX130" s="1157" t="s">
        <v>496</v>
      </c>
      <c r="AY130" s="1040"/>
      <c r="AZ130" s="1040"/>
      <c r="BA130" s="1040"/>
      <c r="BB130" s="1040"/>
      <c r="BC130" s="1040"/>
      <c r="BD130" s="1040"/>
      <c r="BE130" s="1041"/>
      <c r="BF130" s="1194">
        <v>16.899999999999999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5">
        <v>12735059</v>
      </c>
      <c r="AB131" s="1074"/>
      <c r="AC131" s="1074"/>
      <c r="AD131" s="1074"/>
      <c r="AE131" s="1075"/>
      <c r="AF131" s="1073">
        <v>12873715</v>
      </c>
      <c r="AG131" s="1074"/>
      <c r="AH131" s="1074"/>
      <c r="AI131" s="1074"/>
      <c r="AJ131" s="1075"/>
      <c r="AK131" s="1073">
        <v>13119325</v>
      </c>
      <c r="AL131" s="1074"/>
      <c r="AM131" s="1074"/>
      <c r="AN131" s="1074"/>
      <c r="AO131" s="1075"/>
      <c r="AP131" s="1204"/>
      <c r="AQ131" s="1205"/>
      <c r="AR131" s="1205"/>
      <c r="AS131" s="1205"/>
      <c r="AT131" s="1206"/>
      <c r="AU131" s="284"/>
      <c r="AV131" s="284"/>
      <c r="AW131" s="284"/>
      <c r="AX131" s="1176" t="s">
        <v>498</v>
      </c>
      <c r="AY131" s="1127"/>
      <c r="AZ131" s="1127"/>
      <c r="BA131" s="1127"/>
      <c r="BB131" s="1127"/>
      <c r="BC131" s="1127"/>
      <c r="BD131" s="1127"/>
      <c r="BE131" s="1128"/>
      <c r="BF131" s="1177">
        <v>101.8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500</v>
      </c>
      <c r="W132" s="1187"/>
      <c r="X132" s="1187"/>
      <c r="Y132" s="1187"/>
      <c r="Z132" s="1188"/>
      <c r="AA132" s="1189">
        <v>18.854510210000001</v>
      </c>
      <c r="AB132" s="1190"/>
      <c r="AC132" s="1190"/>
      <c r="AD132" s="1190"/>
      <c r="AE132" s="1191"/>
      <c r="AF132" s="1192">
        <v>17.412964689999999</v>
      </c>
      <c r="AG132" s="1190"/>
      <c r="AH132" s="1190"/>
      <c r="AI132" s="1190"/>
      <c r="AJ132" s="1191"/>
      <c r="AK132" s="1192">
        <v>14.70936195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501</v>
      </c>
      <c r="W133" s="1170"/>
      <c r="X133" s="1170"/>
      <c r="Y133" s="1170"/>
      <c r="Z133" s="1171"/>
      <c r="AA133" s="1172">
        <v>19</v>
      </c>
      <c r="AB133" s="1173"/>
      <c r="AC133" s="1173"/>
      <c r="AD133" s="1173"/>
      <c r="AE133" s="1174"/>
      <c r="AF133" s="1172">
        <v>18.399999999999999</v>
      </c>
      <c r="AG133" s="1173"/>
      <c r="AH133" s="1173"/>
      <c r="AI133" s="1173"/>
      <c r="AJ133" s="1174"/>
      <c r="AK133" s="1172">
        <v>16.899999999999999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Nr0E2DS+kAGSb0+Yd0RSaKHU59MOH8zfMbS1Cf1Z5RJORmGb3s7DYg067fa34tA1T9R6slPTPScMuDLek4rqQ==" saltValue="whj0YCOzH4iLIg8II/4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46QDl57lcL6XsLGQapZz9OQLBfu4Kqpa4MRCXBV3m9mPctMYNy1tXGetOQkBK4uiCh08BeoWKoLLLr6Y5ioiA==" saltValue="5aOYwmTwnXZkePdIhU2a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pNRMgUxNqbu4GsHbPtH/5YhAoHramZ338X5L3128ejk9ktZmFsf3POkClpkMGKvd+wpeUjUaf0kkyDpTkEQ9w==" saltValue="SRG6D26csctz3pt7D5/y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3653462</v>
      </c>
      <c r="AP9" s="312">
        <v>45973</v>
      </c>
      <c r="AQ9" s="313">
        <v>57145</v>
      </c>
      <c r="AR9" s="314">
        <v>-19.600000000000001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311520</v>
      </c>
      <c r="AP10" s="315">
        <v>3920</v>
      </c>
      <c r="AQ10" s="316">
        <v>3801</v>
      </c>
      <c r="AR10" s="317">
        <v>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679349</v>
      </c>
      <c r="AP11" s="315">
        <v>8548</v>
      </c>
      <c r="AQ11" s="316">
        <v>6723</v>
      </c>
      <c r="AR11" s="317">
        <v>27.1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v>37901</v>
      </c>
      <c r="AP12" s="315">
        <v>477</v>
      </c>
      <c r="AQ12" s="316">
        <v>959</v>
      </c>
      <c r="AR12" s="317">
        <v>-50.3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514</v>
      </c>
      <c r="AL13" s="1213"/>
      <c r="AM13" s="1213"/>
      <c r="AN13" s="1214"/>
      <c r="AO13" s="315" t="s">
        <v>515</v>
      </c>
      <c r="AP13" s="315" t="s">
        <v>515</v>
      </c>
      <c r="AQ13" s="316">
        <v>1</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157378</v>
      </c>
      <c r="AP14" s="315">
        <v>1980</v>
      </c>
      <c r="AQ14" s="316">
        <v>2728</v>
      </c>
      <c r="AR14" s="317">
        <v>-27.4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150494</v>
      </c>
      <c r="AP15" s="315">
        <v>1894</v>
      </c>
      <c r="AQ15" s="316">
        <v>1349</v>
      </c>
      <c r="AR15" s="317">
        <v>40.4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-239253</v>
      </c>
      <c r="AP16" s="315">
        <v>-3011</v>
      </c>
      <c r="AQ16" s="316">
        <v>-4270</v>
      </c>
      <c r="AR16" s="317">
        <v>-29.5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4750851</v>
      </c>
      <c r="AP17" s="315">
        <v>59782</v>
      </c>
      <c r="AQ17" s="316">
        <v>68438</v>
      </c>
      <c r="AR17" s="317">
        <v>-12.6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6.47</v>
      </c>
      <c r="AP21" s="328">
        <v>6.23</v>
      </c>
      <c r="AQ21" s="329">
        <v>0.24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101.6</v>
      </c>
      <c r="AP22" s="333">
        <v>98.5</v>
      </c>
      <c r="AQ22" s="334">
        <v>3.1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3387499</v>
      </c>
      <c r="AP32" s="342">
        <v>42626</v>
      </c>
      <c r="AQ32" s="343">
        <v>33979</v>
      </c>
      <c r="AR32" s="344">
        <v>25.4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515</v>
      </c>
      <c r="AP34" s="342" t="s">
        <v>515</v>
      </c>
      <c r="AQ34" s="343">
        <v>15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312982</v>
      </c>
      <c r="AP35" s="342">
        <v>3938</v>
      </c>
      <c r="AQ35" s="343">
        <v>9031</v>
      </c>
      <c r="AR35" s="344">
        <v>-56.4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144928</v>
      </c>
      <c r="AP36" s="342">
        <v>1824</v>
      </c>
      <c r="AQ36" s="343">
        <v>1893</v>
      </c>
      <c r="AR36" s="344">
        <v>-3.6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v>6701</v>
      </c>
      <c r="AP37" s="342">
        <v>84</v>
      </c>
      <c r="AQ37" s="343">
        <v>1352</v>
      </c>
      <c r="AR37" s="344">
        <v>-93.8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v>240</v>
      </c>
      <c r="AP38" s="345">
        <v>3</v>
      </c>
      <c r="AQ38" s="346">
        <v>1</v>
      </c>
      <c r="AR38" s="334">
        <v>200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v>-5738</v>
      </c>
      <c r="AP39" s="342">
        <v>-72</v>
      </c>
      <c r="AQ39" s="343">
        <v>-6634</v>
      </c>
      <c r="AR39" s="344">
        <v>-98.9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-1916843</v>
      </c>
      <c r="AP40" s="342">
        <v>-24120</v>
      </c>
      <c r="AQ40" s="343">
        <v>-28305</v>
      </c>
      <c r="AR40" s="344">
        <v>-14.8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1929769</v>
      </c>
      <c r="AP41" s="342">
        <v>24283</v>
      </c>
      <c r="AQ41" s="343">
        <v>11332</v>
      </c>
      <c r="AR41" s="344">
        <v>114.3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2506005</v>
      </c>
      <c r="AN51" s="364">
        <v>32006</v>
      </c>
      <c r="AO51" s="365">
        <v>6.6</v>
      </c>
      <c r="AP51" s="366">
        <v>66255</v>
      </c>
      <c r="AQ51" s="367">
        <v>3.6</v>
      </c>
      <c r="AR51" s="368">
        <v>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1735139</v>
      </c>
      <c r="AN52" s="372">
        <v>22161</v>
      </c>
      <c r="AO52" s="373">
        <v>66.7</v>
      </c>
      <c r="AP52" s="374">
        <v>31822</v>
      </c>
      <c r="AQ52" s="375">
        <v>8.8000000000000007</v>
      </c>
      <c r="AR52" s="376">
        <v>57.9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2843743</v>
      </c>
      <c r="AN53" s="364">
        <v>36220</v>
      </c>
      <c r="AO53" s="365">
        <v>13.2</v>
      </c>
      <c r="AP53" s="366">
        <v>47278</v>
      </c>
      <c r="AQ53" s="367">
        <v>-28.6</v>
      </c>
      <c r="AR53" s="368">
        <v>41.8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2070333</v>
      </c>
      <c r="AN54" s="372">
        <v>26370</v>
      </c>
      <c r="AO54" s="373">
        <v>19</v>
      </c>
      <c r="AP54" s="374">
        <v>24096</v>
      </c>
      <c r="AQ54" s="375">
        <v>-24.3</v>
      </c>
      <c r="AR54" s="376">
        <v>43.3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2356213</v>
      </c>
      <c r="AN55" s="364">
        <v>29809</v>
      </c>
      <c r="AO55" s="365">
        <v>-17.7</v>
      </c>
      <c r="AP55" s="366">
        <v>44504</v>
      </c>
      <c r="AQ55" s="367">
        <v>-5.9</v>
      </c>
      <c r="AR55" s="368">
        <v>-11.8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1941691</v>
      </c>
      <c r="AN56" s="372">
        <v>24565</v>
      </c>
      <c r="AO56" s="373">
        <v>-6.8</v>
      </c>
      <c r="AP56" s="374">
        <v>25876</v>
      </c>
      <c r="AQ56" s="375">
        <v>7.4</v>
      </c>
      <c r="AR56" s="376">
        <v>-14.2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1808791</v>
      </c>
      <c r="AN57" s="364">
        <v>22798</v>
      </c>
      <c r="AO57" s="365">
        <v>-23.5</v>
      </c>
      <c r="AP57" s="366">
        <v>47820</v>
      </c>
      <c r="AQ57" s="367">
        <v>7.5</v>
      </c>
      <c r="AR57" s="368">
        <v>-31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1315122</v>
      </c>
      <c r="AN58" s="372">
        <v>16576</v>
      </c>
      <c r="AO58" s="373">
        <v>-32.5</v>
      </c>
      <c r="AP58" s="374">
        <v>25855</v>
      </c>
      <c r="AQ58" s="375">
        <v>-0.1</v>
      </c>
      <c r="AR58" s="376">
        <v>-32.4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1665227</v>
      </c>
      <c r="AN59" s="364">
        <v>20954</v>
      </c>
      <c r="AO59" s="365">
        <v>-8.1</v>
      </c>
      <c r="AP59" s="366">
        <v>41934</v>
      </c>
      <c r="AQ59" s="367">
        <v>-12.3</v>
      </c>
      <c r="AR59" s="368">
        <v>4.2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989789</v>
      </c>
      <c r="AN60" s="372">
        <v>12455</v>
      </c>
      <c r="AO60" s="373">
        <v>-24.9</v>
      </c>
      <c r="AP60" s="374">
        <v>23352</v>
      </c>
      <c r="AQ60" s="375">
        <v>-9.6999999999999993</v>
      </c>
      <c r="AR60" s="376">
        <v>-15.2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2235996</v>
      </c>
      <c r="AN61" s="379">
        <v>28357</v>
      </c>
      <c r="AO61" s="380">
        <v>-5.9</v>
      </c>
      <c r="AP61" s="381">
        <v>49558</v>
      </c>
      <c r="AQ61" s="382">
        <v>-7.1</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1610415</v>
      </c>
      <c r="AN62" s="372">
        <v>20425</v>
      </c>
      <c r="AO62" s="373">
        <v>4.3</v>
      </c>
      <c r="AP62" s="374">
        <v>26200</v>
      </c>
      <c r="AQ62" s="375">
        <v>-3.6</v>
      </c>
      <c r="AR62" s="376">
        <v>7.9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1Q+cyv+zHdCXnnv1VYmDJPomN1gQvbhJPEBl5dZ2MsMjthcSySTbMTPK/5Pgy0vTf1n1FM6yZpzyebU3VQWjA==" saltValue="8CmMjg3bMMl0onaGl1kv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hWOgdLiAR0+JOxELNbCvIuucW7aoDmZqdTcytRQvWie9upLwy/cKuhzaCzxw6se+c26ix7wRDVliEY793dEHw==" saltValue="fIfsu3c4jwnRzKIYpypF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uus9m7Ok58ZqpzA+9K2Kqf9e4EXK1agzXcId4ovMIWIt+NtNKOkh6w6uqryrWajGF1JMuvH16CNSiUluqU5Mg==" saltValue="sK/rxleEdHNl1WI/Zsf6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3.98</v>
      </c>
      <c r="G47" s="12">
        <v>6.89</v>
      </c>
      <c r="H47" s="12">
        <v>7.44</v>
      </c>
      <c r="I47" s="12">
        <v>7.79</v>
      </c>
      <c r="J47" s="13">
        <v>8.31</v>
      </c>
    </row>
    <row r="48" spans="2:10" ht="57.75" customHeight="1" x14ac:dyDescent="0.15">
      <c r="B48" s="14"/>
      <c r="C48" s="1234" t="s">
        <v>4</v>
      </c>
      <c r="D48" s="1234"/>
      <c r="E48" s="1235"/>
      <c r="F48" s="15">
        <v>3.32</v>
      </c>
      <c r="G48" s="16">
        <v>2.48</v>
      </c>
      <c r="H48" s="16">
        <v>2.11</v>
      </c>
      <c r="I48" s="16">
        <v>2.02</v>
      </c>
      <c r="J48" s="17">
        <v>3.01</v>
      </c>
    </row>
    <row r="49" spans="2:10" ht="57.75" customHeight="1" thickBot="1" x14ac:dyDescent="0.2">
      <c r="B49" s="18"/>
      <c r="C49" s="1236" t="s">
        <v>5</v>
      </c>
      <c r="D49" s="1236"/>
      <c r="E49" s="1237"/>
      <c r="F49" s="19" t="s">
        <v>561</v>
      </c>
      <c r="G49" s="20">
        <v>0.71</v>
      </c>
      <c r="H49" s="20">
        <v>0.46</v>
      </c>
      <c r="I49" s="20">
        <v>1.28</v>
      </c>
      <c r="J49" s="21">
        <v>2.4900000000000002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kw+h6VGMWD5Na2QeWUhkcARUtrMDYpyzYe06wIadWyx4dZtwDSDIEJeThhFTPd+4i0CZPq+wDksmTvbtD6aLw==" saltValue="/GuqFIK1gB+uX7f2kl67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2020-03-05T07:51:59Z</cp:lastPrinted>
  <dcterms:created xsi:type="dcterms:W3CDTF">2020-02-10T04:57:46Z</dcterms:created>
  <dcterms:modified xsi:type="dcterms:W3CDTF">2020-09-17T23:57:09Z</dcterms:modified>
  <cp:category/>
</cp:coreProperties>
</file>